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2010,2015 sabln esdegerlik" sheetId="4" r:id="rId1"/>
    <sheet name="Sayfa1" sheetId="1" r:id="rId2"/>
    <sheet name="Sayfa2" sheetId="2" r:id="rId3"/>
    <sheet name="Sayfa3" sheetId="3" r:id="rId4"/>
  </sheets>
  <calcPr calcId="125725"/>
</workbook>
</file>

<file path=xl/calcChain.xml><?xml version="1.0" encoding="utf-8"?>
<calcChain xmlns="http://schemas.openxmlformats.org/spreadsheetml/2006/main">
  <c r="R119" i="4"/>
  <c r="R118"/>
  <c r="M118"/>
  <c r="L118"/>
  <c r="K118"/>
  <c r="J118"/>
  <c r="F118"/>
  <c r="E118"/>
  <c r="D118"/>
  <c r="C118"/>
  <c r="AC117"/>
  <c r="R117"/>
  <c r="AC116"/>
  <c r="R116"/>
  <c r="AC115"/>
  <c r="AC114"/>
  <c r="AC113"/>
  <c r="R113"/>
  <c r="AC112"/>
  <c r="R112"/>
  <c r="AC111"/>
  <c r="R111"/>
  <c r="AC110"/>
  <c r="R110"/>
  <c r="AC109"/>
  <c r="R109"/>
  <c r="AC108"/>
  <c r="R108"/>
  <c r="AC106"/>
  <c r="R106"/>
  <c r="AC105"/>
  <c r="R105"/>
  <c r="R104"/>
  <c r="M104"/>
  <c r="L104"/>
  <c r="AC104" s="1"/>
  <c r="K104"/>
  <c r="J104"/>
  <c r="F104"/>
  <c r="E104"/>
  <c r="D104"/>
  <c r="C104"/>
  <c r="AC103"/>
  <c r="AC102"/>
  <c r="R102"/>
  <c r="AC101"/>
  <c r="AC100"/>
  <c r="AC99"/>
  <c r="R99"/>
  <c r="AC98"/>
  <c r="R98"/>
  <c r="AC97"/>
  <c r="AC96"/>
  <c r="R96"/>
  <c r="AC95"/>
  <c r="R95"/>
  <c r="AC94"/>
  <c r="R94"/>
  <c r="AC92"/>
  <c r="R92"/>
  <c r="AC91"/>
  <c r="R91"/>
  <c r="R90"/>
  <c r="M90"/>
  <c r="L90"/>
  <c r="AC90" s="1"/>
  <c r="K90"/>
  <c r="J90"/>
  <c r="F90"/>
  <c r="E90"/>
  <c r="D90"/>
  <c r="C90"/>
  <c r="AC89"/>
  <c r="AC88"/>
  <c r="R88"/>
  <c r="AC87"/>
  <c r="AC86"/>
  <c r="R86"/>
  <c r="AC85"/>
  <c r="R85"/>
  <c r="AC84"/>
  <c r="R84"/>
  <c r="AC83"/>
  <c r="R83"/>
  <c r="AC82"/>
  <c r="R82"/>
  <c r="AC81"/>
  <c r="R81"/>
  <c r="AC80"/>
  <c r="R80"/>
  <c r="AC79"/>
  <c r="R79"/>
  <c r="AC77"/>
  <c r="R77"/>
  <c r="AC76"/>
  <c r="R76"/>
  <c r="R75"/>
  <c r="M75"/>
  <c r="L75"/>
  <c r="AC75" s="1"/>
  <c r="K75"/>
  <c r="J75"/>
  <c r="F75"/>
  <c r="E75"/>
  <c r="D75"/>
  <c r="C75"/>
  <c r="AC74"/>
  <c r="AC73"/>
  <c r="R73"/>
  <c r="AC72"/>
  <c r="R72"/>
  <c r="AC71"/>
  <c r="R71"/>
  <c r="AC70"/>
  <c r="R70"/>
  <c r="AC69"/>
  <c r="R69"/>
  <c r="AC68"/>
  <c r="R68"/>
  <c r="AC67"/>
  <c r="R67"/>
  <c r="AC66"/>
  <c r="R66"/>
  <c r="AC65"/>
  <c r="R65"/>
  <c r="AC63"/>
  <c r="R63"/>
  <c r="AC62"/>
  <c r="M62"/>
  <c r="R62" s="1"/>
  <c r="L62"/>
  <c r="K62"/>
  <c r="J62"/>
  <c r="F62"/>
  <c r="E62"/>
  <c r="D62"/>
  <c r="C62"/>
  <c r="AC61"/>
  <c r="R61"/>
  <c r="AC60"/>
  <c r="AC59"/>
  <c r="R59"/>
  <c r="AC58"/>
  <c r="AC57"/>
  <c r="R57"/>
  <c r="AC56"/>
  <c r="R56"/>
  <c r="AC55"/>
  <c r="R55"/>
  <c r="AC54"/>
  <c r="R54"/>
  <c r="AC53"/>
  <c r="R53"/>
  <c r="AC52"/>
  <c r="R52"/>
  <c r="AC51"/>
  <c r="R51"/>
  <c r="AC50"/>
  <c r="R50"/>
  <c r="AC48"/>
  <c r="R48"/>
  <c r="AC47"/>
  <c r="M47"/>
  <c r="R47" s="1"/>
  <c r="L47"/>
  <c r="K47"/>
  <c r="J47"/>
  <c r="F47"/>
  <c r="E47"/>
  <c r="D47"/>
  <c r="C47"/>
  <c r="AC46"/>
  <c r="R46"/>
  <c r="AC45"/>
  <c r="R45"/>
  <c r="AC44"/>
  <c r="R44"/>
  <c r="AC43"/>
  <c r="R43"/>
  <c r="AC42"/>
  <c r="R42"/>
  <c r="AC41"/>
  <c r="R41"/>
  <c r="AC40"/>
  <c r="AC39"/>
  <c r="R39"/>
  <c r="AC38"/>
  <c r="R38"/>
  <c r="AC37"/>
  <c r="R37"/>
  <c r="AC36"/>
  <c r="R36"/>
  <c r="AC34"/>
  <c r="R34"/>
  <c r="AC33"/>
  <c r="R33"/>
  <c r="R32"/>
  <c r="M32"/>
  <c r="L32"/>
  <c r="AC32" s="1"/>
  <c r="K32"/>
  <c r="J32"/>
  <c r="F32"/>
  <c r="E32"/>
  <c r="D32"/>
  <c r="C32"/>
  <c r="AC31"/>
  <c r="R31"/>
  <c r="AC30"/>
  <c r="R30"/>
  <c r="AC29"/>
  <c r="R29"/>
  <c r="AC28"/>
  <c r="R28"/>
  <c r="AC27"/>
  <c r="R27"/>
  <c r="AC26"/>
  <c r="R26"/>
  <c r="AC25"/>
  <c r="R25"/>
  <c r="AC24"/>
  <c r="R24"/>
  <c r="AC23"/>
  <c r="R23"/>
  <c r="AC22"/>
  <c r="R22"/>
  <c r="AC21"/>
  <c r="R21"/>
  <c r="AC20"/>
  <c r="R20"/>
  <c r="AC18"/>
  <c r="R18"/>
  <c r="R17"/>
  <c r="M17"/>
  <c r="M120" s="1"/>
  <c r="L17"/>
  <c r="AC17" s="1"/>
  <c r="K17"/>
  <c r="K120" s="1"/>
  <c r="J17"/>
  <c r="J120" s="1"/>
  <c r="F17"/>
  <c r="F120" s="1"/>
  <c r="E17"/>
  <c r="E120" s="1"/>
  <c r="D17"/>
  <c r="D120" s="1"/>
  <c r="C17"/>
  <c r="C120" s="1"/>
  <c r="AC16"/>
  <c r="R16"/>
  <c r="AC15"/>
  <c r="R15"/>
  <c r="AC14"/>
  <c r="R14"/>
  <c r="AC13"/>
  <c r="R13"/>
  <c r="AC12"/>
  <c r="R12"/>
  <c r="AC11"/>
  <c r="R11"/>
  <c r="AC10"/>
  <c r="R10"/>
  <c r="AC9"/>
  <c r="R9"/>
  <c r="AC8"/>
  <c r="R8"/>
  <c r="AC7"/>
  <c r="R7"/>
  <c r="AC6"/>
  <c r="R6"/>
  <c r="AC5"/>
  <c r="R5"/>
  <c r="AC4"/>
  <c r="AC120" s="1"/>
  <c r="R4"/>
  <c r="R120" l="1"/>
  <c r="L120"/>
  <c r="AC121" s="1"/>
</calcChain>
</file>

<file path=xl/sharedStrings.xml><?xml version="1.0" encoding="utf-8"?>
<sst xmlns="http://schemas.openxmlformats.org/spreadsheetml/2006/main" count="765" uniqueCount="233">
  <si>
    <t>EĞİTİM PLANI 2010</t>
  </si>
  <si>
    <t>EĞİTİM PLANI 2015</t>
  </si>
  <si>
    <t>Bölüme Özel Kısım</t>
  </si>
  <si>
    <t>1. Yarıyıl</t>
  </si>
  <si>
    <t>%30 kont.</t>
  </si>
  <si>
    <t>Geçiş süresi açılma
şekli (Y: Yeni ders, E: Eski ders)</t>
  </si>
  <si>
    <t>Ders Kimlik Kartı Güncelleme</t>
  </si>
  <si>
    <t>Yer: One drive/</t>
  </si>
  <si>
    <t>İng/TR</t>
  </si>
  <si>
    <t>İng Kredi</t>
  </si>
  <si>
    <t>KODU</t>
  </si>
  <si>
    <t>ADI</t>
  </si>
  <si>
    <t>T</t>
  </si>
  <si>
    <t>U</t>
  </si>
  <si>
    <t>K</t>
  </si>
  <si>
    <t>AKTS</t>
  </si>
  <si>
    <t>Değişiklik not</t>
  </si>
  <si>
    <t>Denklik 
kontrol</t>
  </si>
  <si>
    <t>EN</t>
  </si>
  <si>
    <t>ENG 
AKTS</t>
  </si>
  <si>
    <t>2010 
sonrası</t>
  </si>
  <si>
    <t>2015 sonrası</t>
  </si>
  <si>
    <t>Açıklama Eşdeğerlik vb.</t>
  </si>
  <si>
    <t>Sorumlu</t>
  </si>
  <si>
    <t>Hazırlandı</t>
  </si>
  <si>
    <t>AY Kontrol</t>
  </si>
  <si>
    <t>Gönderildi</t>
  </si>
  <si>
    <t>CALCULUS I</t>
  </si>
  <si>
    <t>T,U değişti</t>
  </si>
  <si>
    <t>ok</t>
  </si>
  <si>
    <t>Y</t>
  </si>
  <si>
    <t>Tüm öğrenciler için 152111017 kodlu yeni açılacak</t>
  </si>
  <si>
    <t>ENY</t>
  </si>
  <si>
    <t>OK</t>
  </si>
  <si>
    <t>TÜRK DİLİ I</t>
  </si>
  <si>
    <t>PHYSICS I</t>
  </si>
  <si>
    <t>PHYSICS I LAB</t>
  </si>
  <si>
    <t>CHEMISTRY</t>
  </si>
  <si>
    <t>Kapandı</t>
  </si>
  <si>
    <t>Tekrar öğrenciler diğer bölümlerden alabilir.</t>
  </si>
  <si>
    <t>CHEMISTRY LAB.</t>
  </si>
  <si>
    <t>ENGINEERING GRAPHICS</t>
  </si>
  <si>
    <t>2. YY'den geldi, AKTS değişti</t>
  </si>
  <si>
    <t>E</t>
  </si>
  <si>
    <t>2010 müfredati tekrar öğrenciler bitinceye kadar 152112007 eski kodlu ders açılacak(tahmini 2017)</t>
  </si>
  <si>
    <t>INTRODUCTION TO PROGRAMMING</t>
  </si>
  <si>
    <t>Kredi,AKTS değişti</t>
  </si>
  <si>
    <t>Tüm öğrenciler için 152111019 kodlu yeni açılacak</t>
  </si>
  <si>
    <t>CU,SO</t>
  </si>
  <si>
    <t>INTRODUCTION TO PROGRAMMING LAB</t>
  </si>
  <si>
    <t>INTRODUCTION TO COMPUTER ENGINEERING</t>
  </si>
  <si>
    <t>ADVANCED READING AND  WRITING</t>
  </si>
  <si>
    <t>SS I</t>
  </si>
  <si>
    <t>SOSYAL SEÇMELİ I</t>
  </si>
  <si>
    <t>ATATÜRK İLKE.VE İNK.TARİHİ I</t>
  </si>
  <si>
    <t>3.YY'den geldi</t>
  </si>
  <si>
    <t>2. Yarıyıl</t>
  </si>
  <si>
    <t>NOT</t>
  </si>
  <si>
    <t>CALCULUS II</t>
  </si>
  <si>
    <t>Tüm öğrenciler için 152112017 kodlu yeni açılacak</t>
  </si>
  <si>
    <t>TÜRK DİLİ II</t>
  </si>
  <si>
    <t>PHYSICS II</t>
  </si>
  <si>
    <t>PHYSICS II LAB</t>
  </si>
  <si>
    <t>1. YY'ye gitti</t>
  </si>
  <si>
    <t>LİNEER CEBİR</t>
  </si>
  <si>
    <t>LINEAR ALGEBRA</t>
  </si>
  <si>
    <t>ENG açılacak</t>
  </si>
  <si>
    <t>İngilizce kodlu açılacak</t>
  </si>
  <si>
    <t>COMPUTER PROGRAMMING</t>
  </si>
  <si>
    <t>AKTS değişti</t>
  </si>
  <si>
    <t>Tüm öğrenciler için 152112016 kodlu yeni açılacak</t>
  </si>
  <si>
    <t>COMPUTER PROGRAMMING LAB</t>
  </si>
  <si>
    <t xml:space="preserve"> AYRIK HESAPLAMA YAPILARI</t>
  </si>
  <si>
    <t>TR mi Eng mi açılsın?</t>
  </si>
  <si>
    <t>SS II</t>
  </si>
  <si>
    <t>SOSYAL SEÇMELİ II</t>
  </si>
  <si>
    <t>ATATÜRK İLKE.VE İNK.TARİHİ II</t>
  </si>
  <si>
    <t>4. YY'den geldi</t>
  </si>
  <si>
    <t>3. Yarıyıl</t>
  </si>
  <si>
    <t>Aşağıdaki 2015 müfredatı için 3.-4.yarıyıl dersleri (Diff Eqn haric hepsi) 2016-2017 den itibaren aktif olacak</t>
  </si>
  <si>
    <t>Not: 1. sınıfa ait DKK lar 03.08.2015 de gönderildi. Aşağıdakiler sonra gönderilecek.</t>
  </si>
  <si>
    <t>DIFFERENTIAL EQUATIONS</t>
  </si>
  <si>
    <t>Tüm öğrenciler için 152113019 kodlu yeni açılacak</t>
  </si>
  <si>
    <t>SAYISAL SİSTEMLER I</t>
  </si>
  <si>
    <t>SAYISAL TASARIM</t>
  </si>
  <si>
    <t>Yeni ders: Sayısal I,II ile birleşti.</t>
  </si>
  <si>
    <t xml:space="preserve">Tüm öğrenciler için  152113020 kodlu yeni </t>
  </si>
  <si>
    <t>ESG</t>
  </si>
  <si>
    <t>VERİ YAPILARI</t>
  </si>
  <si>
    <t>Lab dersten ayrıldı</t>
  </si>
  <si>
    <t>Yeni ders açılacak, eski öğrenciler lab ile beraber alacak</t>
  </si>
  <si>
    <t>VERİ YAPILARI LAB</t>
  </si>
  <si>
    <t xml:space="preserve"> NESNE TABANLI PROGRAMLAMA I</t>
  </si>
  <si>
    <t>NESNE TABANLI PROGRAMLAMA I LAB</t>
  </si>
  <si>
    <t>NUMERICAL METHODS</t>
  </si>
  <si>
    <t>Eski öğrenciler bitinceye kadar eski kodlu ders açılacak. Yeni öğrencilerde alabilir.</t>
  </si>
  <si>
    <t>TOS</t>
  </si>
  <si>
    <t>TEKNİK OLMAYAN SEÇMELİ</t>
  </si>
  <si>
    <t xml:space="preserve"> İŞ SAĞLIĞI VE GÜVENLİĞİ 1</t>
  </si>
  <si>
    <t>Yeni ders (1 adet TOS kapandı)</t>
  </si>
  <si>
    <t>Yeni açılan ders veya fakültedeki eşdeğerleri alınacak</t>
  </si>
  <si>
    <t>AY</t>
  </si>
  <si>
    <t>4. Yarıyıl</t>
  </si>
  <si>
    <t>2.YY'ye gitti</t>
  </si>
  <si>
    <t>FUNDAMENTALS OF ELECTRONICS</t>
  </si>
  <si>
    <t>6. YY'den geldi</t>
  </si>
  <si>
    <t>SI,SB</t>
  </si>
  <si>
    <t>SAYISAL SİSTEMLER II</t>
  </si>
  <si>
    <t>Dersin 2. si 1 le birleşti</t>
  </si>
  <si>
    <t>X</t>
  </si>
  <si>
    <t>Eski öğrenciler bitene kadar bu açılacak veya diğer bölümlerden denk olacak</t>
  </si>
  <si>
    <t>SAYISAL SİSTEMLER LAB</t>
  </si>
  <si>
    <t>SAYISAL TASARIM LAB</t>
  </si>
  <si>
    <t>İsim değişti</t>
  </si>
  <si>
    <t>Yeni ders açılacak, Tüm öğrenciler yeni dersi alacak.</t>
  </si>
  <si>
    <t>BİÇİMSEL DİLLER VE OTOMATA</t>
  </si>
  <si>
    <t>OBJECT ORIENTED PROGRAMMING II</t>
  </si>
  <si>
    <t>OBJECT ORIENTED PROGRAMMING II LAB</t>
  </si>
  <si>
    <t>ALGORITHMS AND COMPLEXITY</t>
  </si>
  <si>
    <t>PROBABILITY</t>
  </si>
  <si>
    <t>5.YY'den geldi</t>
  </si>
  <si>
    <t>7.YY'ye gitti</t>
  </si>
  <si>
    <t xml:space="preserve"> İŞ SAĞLIĞI VE GÜVENLİĞİ 2</t>
  </si>
  <si>
    <t>Yeni ders</t>
  </si>
  <si>
    <t>Aşağıdaki 2015 müfredatı için 5.-6.yarıyıl dersleri 2017-2018 den itibaren aktif olacak</t>
  </si>
  <si>
    <t>5. Yarıyıl</t>
  </si>
  <si>
    <t>Not: Aşağıdaki DKK ler kontrol edilecek</t>
  </si>
  <si>
    <t>4.YY'ye gitti</t>
  </si>
  <si>
    <t>x</t>
  </si>
  <si>
    <t>2017-2018'den sonra açılmyacak,
 eşdeğer 152114021 alınacak</t>
  </si>
  <si>
    <t>INTRODUCTION TO MICROCOMPUTERS</t>
  </si>
  <si>
    <t>2017-2018 den sonra yenisi açılacak</t>
  </si>
  <si>
    <t>INTRODUCTION TO MICROCOMPUTERS LAB</t>
  </si>
  <si>
    <t>VERİ TABANI YÖNETİM SİSTEMLERİ</t>
  </si>
  <si>
    <t>VERİ TABANI YÖNETİM SİSTEMLERİ LAB</t>
  </si>
  <si>
    <t>PROJE VE İŞ YÖNETİMİ</t>
  </si>
  <si>
    <t>Kapandı, Girişimcilik ile birleşti</t>
  </si>
  <si>
    <t>GİRİŞİMCİLİK dersi içine aktarıldı. Eski öğrenciler bitinceye kadar açılacak</t>
  </si>
  <si>
    <t>TSA</t>
  </si>
  <si>
    <t>TEKNİK SEÇMELİ A</t>
  </si>
  <si>
    <t>6.YY'den geldi</t>
  </si>
  <si>
    <t>YAZILIM MÜHENDİSLİĞİ</t>
  </si>
  <si>
    <t>7.YY'den geldi</t>
  </si>
  <si>
    <t>6. Yarıyıl</t>
  </si>
  <si>
    <t xml:space="preserve">İŞLETİM SİSTEMLERİNE GİRİŞ </t>
  </si>
  <si>
    <t>İŞLETİM SİSTEMLERİNE GİRİŞ LAB</t>
  </si>
  <si>
    <t>4. YY'ye gitti</t>
  </si>
  <si>
    <t>4. dönemdeki ders açık olacak. İlk yıllar 2 grup olabilir.</t>
  </si>
  <si>
    <t>GİRİŞİMCİLİK</t>
  </si>
  <si>
    <t>Kredi, AKTS değişti(proje iş yön dah)</t>
  </si>
  <si>
    <t>Yeni dersi eski öğrenciler de alabilir.</t>
  </si>
  <si>
    <t>TASARIM SÜREÇLERİ</t>
  </si>
  <si>
    <t>BİLGİSAYAR MİMARİSİ</t>
  </si>
  <si>
    <t>7.YY'den geldi, Kredi-AKTS değişti</t>
  </si>
  <si>
    <t>Tekrar Öğrencileri bitinceye kadar ayrıca 152117113-Bilgisayar Mimarisi Lab açılacak</t>
  </si>
  <si>
    <t>NA</t>
  </si>
  <si>
    <t>ECONOMICS</t>
  </si>
  <si>
    <t>Eski öğrencilere bir dönem açılacak.</t>
  </si>
  <si>
    <t>5. YY'ye gitti</t>
  </si>
  <si>
    <t>8.YY'ye gitti</t>
  </si>
  <si>
    <t>BİLGİSAYAR AĞLARI</t>
  </si>
  <si>
    <t>2017-2018 de iki grup açılıp, üstteki öğrencilerde buradan alabilir.</t>
  </si>
  <si>
    <t>BİLGİSAYAR AĞLARI LAB</t>
  </si>
  <si>
    <t>7. Yarıyıl</t>
  </si>
  <si>
    <t>Aşağıdaki 2015 müfredatı için 7.-7.yarıyıl dersleri  2018-2019 den itibaren aktif olacak</t>
  </si>
  <si>
    <t>6.YY'ye gitti, Kredi-AKTS değişti</t>
  </si>
  <si>
    <t>Dersin teorik ve lab kısmı ayrıldı. Daha önce kararı alınmıştı.</t>
  </si>
  <si>
    <t>Eski öğrencilere bir dönem açılacak. Sonrasında eşdeğer yenş ders açılacak.</t>
  </si>
  <si>
    <t>6. YY'ye gitti</t>
  </si>
  <si>
    <t>2018-2019'da bir dönem daha açılacak, sonrasında yeni kodlu ders açılacak</t>
  </si>
  <si>
    <t>TSB</t>
  </si>
  <si>
    <t>TEKNİK SEÇMELİ B</t>
  </si>
  <si>
    <t>TSC</t>
  </si>
  <si>
    <t>TEKNİK SEÇMELİ C</t>
  </si>
  <si>
    <t>Yeni torba, uzmanlaşmaya yönelik dersler</t>
  </si>
  <si>
    <t>152117115-Advanced Programming</t>
  </si>
  <si>
    <t>4.YY'den geldi</t>
  </si>
  <si>
    <t>8. Yarıyıl</t>
  </si>
  <si>
    <t>6.YY'ye gitti</t>
  </si>
  <si>
    <t>En son bir dönem açılacak</t>
  </si>
  <si>
    <t>ÇEVRE VE İŞ GÜVENLİĞİ</t>
  </si>
  <si>
    <t>Kapandı, Yerine ISG I, II açıldı</t>
  </si>
  <si>
    <t>Tekrar öğrenciler bitinceye kadar açılacak, veya eşdeğer diğer bölğmlerden alacaklar.</t>
  </si>
  <si>
    <t xml:space="preserve">Yeni TS torba, 6.YY'de de açık </t>
  </si>
  <si>
    <t>MA</t>
  </si>
  <si>
    <t>MÜHENDİSLİK ARAŞTIRMALARI SEÇMELİ</t>
  </si>
  <si>
    <t>Toplam:</t>
  </si>
  <si>
    <t>ENG top</t>
  </si>
  <si>
    <t>İNG TOP</t>
  </si>
  <si>
    <t>Kaldırılan dersler</t>
  </si>
  <si>
    <t>İNG Yüz</t>
  </si>
  <si>
    <t>Yeni önerilen dersler</t>
  </si>
  <si>
    <t>İsmi, kredisi, dönemi değişen dersler</t>
  </si>
  <si>
    <t>Versiyon</t>
  </si>
  <si>
    <t>4_3</t>
  </si>
  <si>
    <t>Açıklama</t>
  </si>
  <si>
    <t>Yeni derslerin kodlar eklendi, Mukadder Hanım</t>
  </si>
  <si>
    <t>Notlar:</t>
  </si>
  <si>
    <t>Detay Eşdeğerlik Kararları</t>
  </si>
  <si>
    <t>2015 yılı sonrası uygulanan eğitim planı şablonunda aşağıdaki derslerin eşdeğer sayılmasına,(08.08.2016)</t>
  </si>
  <si>
    <t>2015 Şablonu ders bilgisi</t>
  </si>
  <si>
    <t>Eşdeğer Sayılacak Ders Bilgisi</t>
  </si>
  <si>
    <t>Ders Kodu</t>
  </si>
  <si>
    <t>Ders adı</t>
  </si>
  <si>
    <t>K(T+U)-AKTS</t>
  </si>
  <si>
    <t>3(3+0)-4</t>
  </si>
  <si>
    <t>3(3+0)-5</t>
  </si>
  <si>
    <t>2(2+0)-3</t>
  </si>
  <si>
    <t>3(2+2)-5</t>
  </si>
  <si>
    <t>1(0+2)-2</t>
  </si>
  <si>
    <t>3(3+0)- 5</t>
  </si>
  <si>
    <t xml:space="preserve">3(3+0)-5 </t>
  </si>
  <si>
    <t>3(2+2)-7</t>
  </si>
  <si>
    <t>2010  şabolundaki tüm "152116012- ECONOMICS " eşdeğeri dersler.</t>
  </si>
  <si>
    <t>1(0+2)- 2</t>
  </si>
  <si>
    <t>3(3+0)- 7</t>
  </si>
  <si>
    <t>Advanced Programming</t>
  </si>
  <si>
    <t>Teknik Olmayan Seçmeli</t>
  </si>
  <si>
    <t>2010 Şablonundaki tüm TOS dersler</t>
  </si>
  <si>
    <t>2010 Şablonundaki tüm TSA dersler</t>
  </si>
  <si>
    <t>2010 Şablonundaki tüm TSB dersler</t>
  </si>
  <si>
    <r>
      <t>2010-2015</t>
    </r>
    <r>
      <rPr>
        <sz val="12"/>
        <rFont val="Times New Roman"/>
        <family val="1"/>
        <charset val="162"/>
      </rPr>
      <t xml:space="preserve"> yılı girişlilere uygulanan 2010 eğitim planı şablonunda aşağıdaki derslerin eşdeğer sayılmasına,,(08.08.2016)</t>
    </r>
  </si>
  <si>
    <t>2010 Şablonu ders bilgisi</t>
  </si>
  <si>
    <t>151221203*</t>
  </si>
  <si>
    <t>131216336*</t>
  </si>
  <si>
    <t>Örgütsel Davranış</t>
  </si>
  <si>
    <t>3(30+0)-5</t>
  </si>
  <si>
    <t>4(4+0)- 6</t>
  </si>
  <si>
    <t xml:space="preserve"> SAYISAL SİSTEMLER LAB</t>
  </si>
  <si>
    <t>2(2+0)- 4</t>
  </si>
  <si>
    <t xml:space="preserve">3(3+0)-4 </t>
  </si>
  <si>
    <t>2015 yılı başı alınan denklik kararı</t>
  </si>
  <si>
    <t>BİLGİSAYAR MİMARİSİ LAB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</si>
</sst>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color theme="1"/>
      <name val="Arial"/>
      <family val="2"/>
      <charset val="162"/>
    </font>
    <font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9"/>
      <name val="Arial"/>
      <family val="2"/>
      <charset val="162"/>
    </font>
    <font>
      <sz val="9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10"/>
      <color theme="1"/>
      <name val="Arial Tur"/>
      <charset val="162"/>
    </font>
    <font>
      <sz val="10"/>
      <color rgb="FF002060"/>
      <name val="Arial Tur"/>
      <charset val="162"/>
    </font>
    <font>
      <b/>
      <sz val="10"/>
      <name val="Arial Tur"/>
      <charset val="162"/>
    </font>
    <font>
      <sz val="12"/>
      <name val="Times New Roman"/>
      <family val="1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11"/>
      <name val="Calibri"/>
      <family val="2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9">
    <xf numFmtId="0" fontId="0" fillId="0" borderId="0" xfId="0"/>
    <xf numFmtId="1" fontId="2" fillId="0" borderId="0" xfId="1" applyNumberFormat="1" applyFont="1"/>
    <xf numFmtId="0" fontId="2" fillId="0" borderId="0" xfId="1" applyFont="1"/>
    <xf numFmtId="0" fontId="2" fillId="0" borderId="0" xfId="1" applyFont="1" applyFill="1"/>
    <xf numFmtId="0" fontId="2" fillId="2" borderId="0" xfId="1" applyFont="1" applyFill="1" applyAlignment="1"/>
    <xf numFmtId="0" fontId="1" fillId="2" borderId="0" xfId="1" applyFill="1" applyAlignment="1"/>
    <xf numFmtId="0" fontId="1" fillId="0" borderId="0" xfId="1"/>
    <xf numFmtId="1" fontId="4" fillId="0" borderId="0" xfId="2" applyNumberFormat="1" applyFont="1"/>
    <xf numFmtId="0" fontId="5" fillId="0" borderId="0" xfId="1" applyFont="1"/>
    <xf numFmtId="0" fontId="5" fillId="0" borderId="0" xfId="1" applyFont="1" applyFill="1"/>
    <xf numFmtId="0" fontId="6" fillId="0" borderId="0" xfId="1" applyFont="1" applyBorder="1" applyAlignment="1">
      <alignment wrapText="1"/>
    </xf>
    <xf numFmtId="0" fontId="1" fillId="0" borderId="0" xfId="1" applyAlignment="1"/>
    <xf numFmtId="0" fontId="7" fillId="0" borderId="0" xfId="1" applyFont="1"/>
    <xf numFmtId="1" fontId="4" fillId="0" borderId="1" xfId="2" applyNumberFormat="1" applyFont="1" applyBorder="1"/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2" xfId="1" applyFont="1" applyBorder="1"/>
    <xf numFmtId="0" fontId="4" fillId="0" borderId="2" xfId="1" applyFont="1" applyBorder="1" applyAlignment="1">
      <alignment wrapText="1"/>
    </xf>
    <xf numFmtId="0" fontId="5" fillId="0" borderId="1" xfId="1" applyFont="1" applyBorder="1"/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0" xfId="1" applyFont="1" applyBorder="1"/>
    <xf numFmtId="1" fontId="6" fillId="3" borderId="1" xfId="2" applyNumberFormat="1" applyFont="1" applyFill="1" applyBorder="1" applyAlignment="1">
      <alignment horizontal="justify" vertical="top" wrapText="1"/>
    </xf>
    <xf numFmtId="0" fontId="6" fillId="3" borderId="1" xfId="2" applyFont="1" applyFill="1" applyBorder="1" applyAlignment="1">
      <alignment horizontal="left" vertical="top" wrapText="1"/>
    </xf>
    <xf numFmtId="0" fontId="6" fillId="3" borderId="1" xfId="2" applyFont="1" applyFill="1" applyBorder="1" applyAlignment="1">
      <alignment horizontal="center" vertical="top" wrapText="1"/>
    </xf>
    <xf numFmtId="0" fontId="6" fillId="3" borderId="1" xfId="2" applyFont="1" applyFill="1" applyBorder="1" applyAlignment="1">
      <alignment horizontal="center"/>
    </xf>
    <xf numFmtId="0" fontId="6" fillId="0" borderId="0" xfId="1" applyFont="1" applyFill="1"/>
    <xf numFmtId="1" fontId="6" fillId="0" borderId="1" xfId="2" applyNumberFormat="1" applyFont="1" applyFill="1" applyBorder="1" applyAlignment="1">
      <alignment horizontal="justify" vertical="top" wrapText="1"/>
    </xf>
    <xf numFmtId="0" fontId="6" fillId="0" borderId="2" xfId="2" applyFont="1" applyFill="1" applyBorder="1" applyAlignment="1">
      <alignment horizontal="center"/>
    </xf>
    <xf numFmtId="0" fontId="8" fillId="0" borderId="2" xfId="1" applyFont="1" applyBorder="1"/>
    <xf numFmtId="0" fontId="6" fillId="0" borderId="1" xfId="1" applyFont="1" applyBorder="1"/>
    <xf numFmtId="0" fontId="3" fillId="0" borderId="1" xfId="1" applyFont="1" applyBorder="1" applyAlignment="1">
      <alignment horizontal="center" vertical="top" wrapText="1"/>
    </xf>
    <xf numFmtId="0" fontId="3" fillId="0" borderId="0" xfId="1" applyFont="1"/>
    <xf numFmtId="0" fontId="8" fillId="0" borderId="0" xfId="1" applyFont="1" applyBorder="1"/>
    <xf numFmtId="0" fontId="6" fillId="0" borderId="0" xfId="1" applyFont="1" applyBorder="1"/>
    <xf numFmtId="0" fontId="6" fillId="0" borderId="0" xfId="1" applyFont="1"/>
    <xf numFmtId="1" fontId="6" fillId="0" borderId="1" xfId="2" applyNumberFormat="1" applyFont="1" applyBorder="1" applyAlignment="1">
      <alignment horizontal="justify" vertical="top" wrapText="1"/>
    </xf>
    <xf numFmtId="0" fontId="6" fillId="0" borderId="1" xfId="2" applyFont="1" applyBorder="1" applyAlignment="1">
      <alignment horizontal="left"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/>
    </xf>
    <xf numFmtId="0" fontId="6" fillId="0" borderId="2" xfId="1" applyFont="1" applyBorder="1"/>
    <xf numFmtId="0" fontId="9" fillId="0" borderId="0" xfId="1" applyFont="1" applyBorder="1"/>
    <xf numFmtId="1" fontId="6" fillId="4" borderId="1" xfId="2" applyNumberFormat="1" applyFont="1" applyFill="1" applyBorder="1" applyAlignment="1">
      <alignment horizontal="justify" vertical="top" wrapText="1"/>
    </xf>
    <xf numFmtId="0" fontId="6" fillId="4" borderId="1" xfId="2" applyFont="1" applyFill="1" applyBorder="1" applyAlignment="1">
      <alignment horizontal="left" vertical="top" wrapText="1"/>
    </xf>
    <xf numFmtId="0" fontId="6" fillId="4" borderId="1" xfId="2" applyFont="1" applyFill="1" applyBorder="1" applyAlignment="1">
      <alignment horizontal="center" vertical="top" wrapText="1"/>
    </xf>
    <xf numFmtId="0" fontId="6" fillId="4" borderId="1" xfId="2" applyFont="1" applyFill="1" applyBorder="1" applyAlignment="1">
      <alignment horizontal="center"/>
    </xf>
    <xf numFmtId="1" fontId="6" fillId="0" borderId="1" xfId="1" applyNumberFormat="1" applyFont="1" applyBorder="1"/>
    <xf numFmtId="0" fontId="6" fillId="0" borderId="1" xfId="1" applyFont="1" applyBorder="1" applyAlignment="1">
      <alignment horizontal="left"/>
    </xf>
    <xf numFmtId="0" fontId="6" fillId="0" borderId="2" xfId="1" applyFont="1" applyFill="1" applyBorder="1"/>
    <xf numFmtId="0" fontId="6" fillId="0" borderId="3" xfId="1" applyFont="1" applyBorder="1"/>
    <xf numFmtId="0" fontId="6" fillId="0" borderId="0" xfId="1" applyFont="1" applyFill="1" applyBorder="1"/>
    <xf numFmtId="0" fontId="6" fillId="0" borderId="1" xfId="2" applyFont="1" applyBorder="1" applyAlignment="1">
      <alignment horizontal="justify" vertical="top" wrapText="1"/>
    </xf>
    <xf numFmtId="1" fontId="4" fillId="0" borderId="0" xfId="2" applyNumberFormat="1" applyFont="1" applyFill="1" applyAlignment="1">
      <alignment horizontal="right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center"/>
    </xf>
    <xf numFmtId="0" fontId="4" fillId="0" borderId="0" xfId="1" applyFont="1"/>
    <xf numFmtId="0" fontId="4" fillId="0" borderId="1" xfId="1" applyFont="1" applyBorder="1"/>
    <xf numFmtId="0" fontId="5" fillId="0" borderId="0" xfId="1" applyFont="1" applyAlignment="1">
      <alignment horizontal="left"/>
    </xf>
    <xf numFmtId="0" fontId="1" fillId="0" borderId="1" xfId="1" applyBorder="1"/>
    <xf numFmtId="0" fontId="10" fillId="0" borderId="0" xfId="1" applyFont="1"/>
    <xf numFmtId="0" fontId="7" fillId="0" borderId="0" xfId="1" applyFont="1" applyBorder="1"/>
    <xf numFmtId="1" fontId="6" fillId="0" borderId="1" xfId="2" applyNumberFormat="1" applyFont="1" applyBorder="1" applyAlignment="1">
      <alignment horizontal="left" vertical="top" wrapText="1"/>
    </xf>
    <xf numFmtId="0" fontId="6" fillId="3" borderId="1" xfId="2" applyFont="1" applyFill="1" applyBorder="1" applyAlignment="1">
      <alignment horizontal="justify" vertical="top" wrapText="1"/>
    </xf>
    <xf numFmtId="1" fontId="8" fillId="0" borderId="1" xfId="2" applyNumberFormat="1" applyFont="1" applyBorder="1" applyAlignment="1">
      <alignment horizontal="justify" vertical="top" wrapText="1"/>
    </xf>
    <xf numFmtId="0" fontId="8" fillId="0" borderId="1" xfId="2" applyFont="1" applyBorder="1" applyAlignment="1">
      <alignment horizontal="justify" vertical="top" wrapText="1"/>
    </xf>
    <xf numFmtId="0" fontId="8" fillId="0" borderId="1" xfId="2" applyFont="1" applyBorder="1" applyAlignment="1">
      <alignment horizontal="center" vertical="top" wrapText="1"/>
    </xf>
    <xf numFmtId="0" fontId="8" fillId="0" borderId="1" xfId="2" applyFont="1" applyFill="1" applyBorder="1" applyAlignment="1">
      <alignment horizontal="center"/>
    </xf>
    <xf numFmtId="0" fontId="1" fillId="0" borderId="1" xfId="1" applyFill="1" applyBorder="1"/>
    <xf numFmtId="0" fontId="6" fillId="4" borderId="2" xfId="1" applyFont="1" applyFill="1" applyBorder="1"/>
    <xf numFmtId="1" fontId="8" fillId="0" borderId="1" xfId="2" applyNumberFormat="1" applyFont="1" applyFill="1" applyBorder="1" applyAlignment="1">
      <alignment horizontal="justify" vertical="top" wrapText="1"/>
    </xf>
    <xf numFmtId="0" fontId="8" fillId="3" borderId="1" xfId="2" applyFont="1" applyFill="1" applyBorder="1" applyAlignment="1">
      <alignment horizontal="left" vertical="top" wrapText="1"/>
    </xf>
    <xf numFmtId="0" fontId="8" fillId="3" borderId="1" xfId="2" applyFont="1" applyFill="1" applyBorder="1" applyAlignment="1">
      <alignment horizontal="center" vertical="top" wrapText="1"/>
    </xf>
    <xf numFmtId="0" fontId="8" fillId="3" borderId="1" xfId="2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6" fillId="4" borderId="1" xfId="2" applyFont="1" applyFill="1" applyBorder="1" applyAlignment="1">
      <alignment horizontal="justify" vertical="top" wrapText="1"/>
    </xf>
    <xf numFmtId="1" fontId="5" fillId="0" borderId="1" xfId="2" applyNumberFormat="1" applyFont="1" applyBorder="1" applyAlignment="1">
      <alignment horizontal="justify" vertical="top" wrapText="1"/>
    </xf>
    <xf numFmtId="0" fontId="5" fillId="0" borderId="1" xfId="2" applyFont="1" applyBorder="1" applyAlignment="1">
      <alignment horizontal="justify" vertical="top" wrapText="1"/>
    </xf>
    <xf numFmtId="0" fontId="5" fillId="0" borderId="1" xfId="2" applyFont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/>
    </xf>
    <xf numFmtId="0" fontId="5" fillId="0" borderId="1" xfId="2" applyFont="1" applyBorder="1" applyAlignment="1">
      <alignment horizontal="left" vertical="top" wrapText="1"/>
    </xf>
    <xf numFmtId="0" fontId="5" fillId="0" borderId="2" xfId="2" applyFont="1" applyFill="1" applyBorder="1" applyAlignment="1">
      <alignment horizontal="center"/>
    </xf>
    <xf numFmtId="0" fontId="5" fillId="0" borderId="2" xfId="1" applyFont="1" applyBorder="1"/>
    <xf numFmtId="0" fontId="5" fillId="0" borderId="0" xfId="1" applyFont="1" applyBorder="1"/>
    <xf numFmtId="0" fontId="10" fillId="0" borderId="0" xfId="1" applyFont="1" applyBorder="1"/>
    <xf numFmtId="1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center"/>
    </xf>
    <xf numFmtId="0" fontId="8" fillId="0" borderId="2" xfId="1" applyFont="1" applyFill="1" applyBorder="1"/>
    <xf numFmtId="0" fontId="6" fillId="0" borderId="1" xfId="1" applyFont="1" applyFill="1" applyBorder="1"/>
    <xf numFmtId="0" fontId="8" fillId="0" borderId="0" xfId="1" applyFont="1" applyFill="1" applyBorder="1"/>
    <xf numFmtId="1" fontId="6" fillId="5" borderId="1" xfId="2" applyNumberFormat="1" applyFont="1" applyFill="1" applyBorder="1" applyAlignment="1">
      <alignment horizontal="justify" vertical="top" wrapText="1"/>
    </xf>
    <xf numFmtId="0" fontId="6" fillId="5" borderId="1" xfId="2" applyFont="1" applyFill="1" applyBorder="1" applyAlignment="1">
      <alignment horizontal="left" vertical="top" wrapText="1"/>
    </xf>
    <xf numFmtId="0" fontId="6" fillId="5" borderId="1" xfId="2" applyFont="1" applyFill="1" applyBorder="1" applyAlignment="1">
      <alignment horizontal="center" vertical="top" wrapText="1"/>
    </xf>
    <xf numFmtId="0" fontId="6" fillId="5" borderId="1" xfId="2" applyFont="1" applyFill="1" applyBorder="1" applyAlignment="1">
      <alignment horizontal="center"/>
    </xf>
    <xf numFmtId="1" fontId="6" fillId="6" borderId="1" xfId="2" applyNumberFormat="1" applyFont="1" applyFill="1" applyBorder="1" applyAlignment="1">
      <alignment horizontal="justify" vertical="top" wrapText="1"/>
    </xf>
    <xf numFmtId="0" fontId="6" fillId="6" borderId="1" xfId="2" applyFont="1" applyFill="1" applyBorder="1" applyAlignment="1">
      <alignment horizontal="justify" vertical="top" wrapText="1"/>
    </xf>
    <xf numFmtId="0" fontId="6" fillId="6" borderId="1" xfId="2" applyFont="1" applyFill="1" applyBorder="1" applyAlignment="1">
      <alignment horizontal="left" vertical="top" wrapText="1"/>
    </xf>
    <xf numFmtId="1" fontId="8" fillId="6" borderId="1" xfId="2" applyNumberFormat="1" applyFont="1" applyFill="1" applyBorder="1" applyAlignment="1">
      <alignment horizontal="justify" vertical="top" wrapText="1"/>
    </xf>
    <xf numFmtId="0" fontId="8" fillId="6" borderId="1" xfId="2" applyFont="1" applyFill="1" applyBorder="1" applyAlignment="1">
      <alignment horizontal="justify" vertical="top" wrapText="1"/>
    </xf>
    <xf numFmtId="0" fontId="6" fillId="0" borderId="1" xfId="2" applyFont="1" applyFill="1" applyBorder="1" applyAlignment="1">
      <alignment horizontal="justify" vertical="top" wrapText="1"/>
    </xf>
    <xf numFmtId="0" fontId="6" fillId="0" borderId="1" xfId="2" applyFont="1" applyFill="1" applyBorder="1" applyAlignment="1">
      <alignment horizontal="center" vertical="top" wrapText="1"/>
    </xf>
    <xf numFmtId="1" fontId="8" fillId="5" borderId="1" xfId="2" applyNumberFormat="1" applyFont="1" applyFill="1" applyBorder="1" applyAlignment="1">
      <alignment horizontal="justify" vertical="top" wrapText="1"/>
    </xf>
    <xf numFmtId="0" fontId="8" fillId="5" borderId="1" xfId="2" applyFont="1" applyFill="1" applyBorder="1" applyAlignment="1">
      <alignment horizontal="left" vertical="top" wrapText="1"/>
    </xf>
    <xf numFmtId="0" fontId="8" fillId="5" borderId="1" xfId="2" applyFont="1" applyFill="1" applyBorder="1" applyAlignment="1">
      <alignment horizontal="center" vertical="top" wrapText="1"/>
    </xf>
    <xf numFmtId="0" fontId="8" fillId="5" borderId="1" xfId="2" applyFont="1" applyFill="1" applyBorder="1" applyAlignment="1">
      <alignment horizontal="center"/>
    </xf>
    <xf numFmtId="1" fontId="5" fillId="0" borderId="0" xfId="1" applyNumberFormat="1" applyFont="1"/>
    <xf numFmtId="1" fontId="5" fillId="3" borderId="1" xfId="2" applyNumberFormat="1" applyFont="1" applyFill="1" applyBorder="1" applyAlignment="1">
      <alignment horizontal="justify" vertical="top" wrapText="1"/>
    </xf>
    <xf numFmtId="0" fontId="5" fillId="3" borderId="1" xfId="2" applyFont="1" applyFill="1" applyBorder="1" applyAlignment="1">
      <alignment horizontal="justify" vertical="top" wrapText="1"/>
    </xf>
    <xf numFmtId="0" fontId="5" fillId="3" borderId="1" xfId="2" applyFont="1" applyFill="1" applyBorder="1" applyAlignment="1">
      <alignment horizontal="center"/>
    </xf>
    <xf numFmtId="1" fontId="5" fillId="0" borderId="1" xfId="1" applyNumberFormat="1" applyFont="1" applyBorder="1"/>
    <xf numFmtId="0" fontId="5" fillId="0" borderId="1" xfId="1" applyFont="1" applyFill="1" applyBorder="1"/>
    <xf numFmtId="1" fontId="5" fillId="0" borderId="1" xfId="2" applyNumberFormat="1" applyFont="1" applyFill="1" applyBorder="1" applyAlignment="1">
      <alignment horizontal="justify" vertical="top" wrapText="1"/>
    </xf>
    <xf numFmtId="0" fontId="5" fillId="0" borderId="1" xfId="2" applyFont="1" applyFill="1" applyBorder="1" applyAlignment="1">
      <alignment horizontal="justify" vertical="top" wrapText="1"/>
    </xf>
    <xf numFmtId="0" fontId="5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top" wrapText="1"/>
    </xf>
    <xf numFmtId="0" fontId="3" fillId="0" borderId="1" xfId="1" applyFont="1" applyBorder="1"/>
    <xf numFmtId="0" fontId="3" fillId="0" borderId="0" xfId="1" applyFont="1" applyBorder="1"/>
    <xf numFmtId="1" fontId="5" fillId="4" borderId="1" xfId="2" applyNumberFormat="1" applyFont="1" applyFill="1" applyBorder="1" applyAlignment="1">
      <alignment horizontal="justify" vertical="top" wrapText="1"/>
    </xf>
    <xf numFmtId="0" fontId="5" fillId="4" borderId="1" xfId="2" applyFont="1" applyFill="1" applyBorder="1" applyAlignment="1">
      <alignment horizontal="justify" vertical="top" wrapText="1"/>
    </xf>
    <xf numFmtId="0" fontId="5" fillId="4" borderId="1" xfId="2" applyFont="1" applyFill="1" applyBorder="1" applyAlignment="1">
      <alignment horizontal="center"/>
    </xf>
    <xf numFmtId="1" fontId="5" fillId="6" borderId="1" xfId="2" applyNumberFormat="1" applyFont="1" applyFill="1" applyBorder="1" applyAlignment="1">
      <alignment horizontal="justify" vertical="top" wrapText="1"/>
    </xf>
    <xf numFmtId="0" fontId="5" fillId="6" borderId="1" xfId="2" applyFont="1" applyFill="1" applyBorder="1" applyAlignment="1">
      <alignment horizontal="justify" vertical="top" wrapText="1"/>
    </xf>
    <xf numFmtId="0" fontId="5" fillId="3" borderId="1" xfId="2" applyFont="1" applyFill="1" applyBorder="1" applyAlignment="1">
      <alignment horizontal="left" vertical="top" wrapText="1"/>
    </xf>
    <xf numFmtId="0" fontId="5" fillId="3" borderId="1" xfId="2" applyFont="1" applyFill="1" applyBorder="1" applyAlignment="1">
      <alignment horizontal="center" vertical="top" wrapText="1"/>
    </xf>
    <xf numFmtId="0" fontId="5" fillId="6" borderId="1" xfId="2" applyFont="1" applyFill="1" applyBorder="1" applyAlignment="1">
      <alignment horizontal="left" vertical="top" wrapText="1"/>
    </xf>
    <xf numFmtId="1" fontId="3" fillId="6" borderId="1" xfId="2" applyNumberFormat="1" applyFont="1" applyFill="1" applyBorder="1" applyAlignment="1">
      <alignment horizontal="justify" vertical="top" wrapText="1"/>
    </xf>
    <xf numFmtId="0" fontId="3" fillId="6" borderId="1" xfId="2" applyFont="1" applyFill="1" applyBorder="1" applyAlignment="1">
      <alignment horizontal="justify" vertical="top" wrapText="1"/>
    </xf>
    <xf numFmtId="0" fontId="3" fillId="0" borderId="1" xfId="2" applyFont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/>
    </xf>
    <xf numFmtId="0" fontId="3" fillId="6" borderId="1" xfId="2" applyFont="1" applyFill="1" applyBorder="1" applyAlignment="1">
      <alignment horizontal="left" vertical="top" wrapText="1"/>
    </xf>
    <xf numFmtId="1" fontId="5" fillId="0" borderId="1" xfId="1" applyNumberFormat="1" applyFont="1" applyFill="1" applyBorder="1"/>
    <xf numFmtId="1" fontId="5" fillId="5" borderId="1" xfId="2" applyNumberFormat="1" applyFont="1" applyFill="1" applyBorder="1" applyAlignment="1">
      <alignment horizontal="justify" vertical="top" wrapText="1"/>
    </xf>
    <xf numFmtId="0" fontId="5" fillId="5" borderId="1" xfId="2" applyFont="1" applyFill="1" applyBorder="1" applyAlignment="1">
      <alignment horizontal="left" vertical="top" wrapText="1"/>
    </xf>
    <xf numFmtId="0" fontId="5" fillId="5" borderId="1" xfId="2" applyFont="1" applyFill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5" fillId="6" borderId="1" xfId="2" applyFont="1" applyFill="1" applyBorder="1" applyAlignment="1">
      <alignment horizontal="center"/>
    </xf>
    <xf numFmtId="1" fontId="1" fillId="0" borderId="1" xfId="1" applyNumberFormat="1" applyBorder="1"/>
    <xf numFmtId="1" fontId="3" fillId="4" borderId="1" xfId="2" applyNumberFormat="1" applyFont="1" applyFill="1" applyBorder="1" applyAlignment="1">
      <alignment horizontal="justify" vertical="top" wrapText="1"/>
    </xf>
    <xf numFmtId="0" fontId="3" fillId="4" borderId="1" xfId="2" applyFont="1" applyFill="1" applyBorder="1" applyAlignment="1">
      <alignment horizontal="justify" vertical="top" wrapText="1"/>
    </xf>
    <xf numFmtId="0" fontId="3" fillId="4" borderId="1" xfId="2" applyFont="1" applyFill="1" applyBorder="1" applyAlignment="1">
      <alignment horizontal="center" vertical="top" wrapText="1"/>
    </xf>
    <xf numFmtId="0" fontId="3" fillId="4" borderId="1" xfId="2" applyFont="1" applyFill="1" applyBorder="1" applyAlignment="1">
      <alignment horizontal="center"/>
    </xf>
    <xf numFmtId="1" fontId="4" fillId="0" borderId="0" xfId="2" applyNumberFormat="1" applyFont="1" applyFill="1" applyAlignment="1">
      <alignment horizontal="center"/>
    </xf>
    <xf numFmtId="0" fontId="5" fillId="0" borderId="0" xfId="1" applyFont="1" applyFill="1" applyBorder="1"/>
    <xf numFmtId="0" fontId="4" fillId="0" borderId="6" xfId="2" applyFont="1" applyFill="1" applyBorder="1" applyAlignment="1">
      <alignment horizontal="center"/>
    </xf>
    <xf numFmtId="0" fontId="4" fillId="0" borderId="6" xfId="1" applyFont="1" applyBorder="1"/>
    <xf numFmtId="0" fontId="5" fillId="6" borderId="1" xfId="2" applyFont="1" applyFill="1" applyBorder="1" applyAlignment="1">
      <alignment horizontal="center" vertical="top" wrapText="1"/>
    </xf>
    <xf numFmtId="0" fontId="5" fillId="0" borderId="6" xfId="2" applyFont="1" applyFill="1" applyBorder="1" applyAlignment="1">
      <alignment horizontal="center"/>
    </xf>
    <xf numFmtId="0" fontId="3" fillId="0" borderId="6" xfId="1" applyFont="1" applyBorder="1"/>
    <xf numFmtId="0" fontId="5" fillId="0" borderId="6" xfId="1" applyFont="1" applyBorder="1"/>
    <xf numFmtId="1" fontId="3" fillId="0" borderId="1" xfId="2" applyNumberFormat="1" applyFont="1" applyBorder="1" applyAlignment="1">
      <alignment horizontal="justify" vertical="top" wrapText="1"/>
    </xf>
    <xf numFmtId="0" fontId="3" fillId="0" borderId="1" xfId="2" applyFont="1" applyBorder="1" applyAlignment="1">
      <alignment horizontal="justify" vertical="top" wrapText="1"/>
    </xf>
    <xf numFmtId="1" fontId="3" fillId="3" borderId="1" xfId="2" applyNumberFormat="1" applyFont="1" applyFill="1" applyBorder="1" applyAlignment="1">
      <alignment horizontal="justify" vertical="top" wrapText="1"/>
    </xf>
    <xf numFmtId="0" fontId="3" fillId="3" borderId="1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center" vertical="top" wrapText="1"/>
    </xf>
    <xf numFmtId="0" fontId="3" fillId="3" borderId="1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8" fillId="0" borderId="6" xfId="1" applyFont="1" applyBorder="1"/>
    <xf numFmtId="0" fontId="5" fillId="0" borderId="6" xfId="1" applyFont="1" applyFill="1" applyBorder="1"/>
    <xf numFmtId="0" fontId="5" fillId="0" borderId="0" xfId="2" applyFont="1" applyFill="1" applyBorder="1" applyAlignment="1">
      <alignment horizontal="center"/>
    </xf>
    <xf numFmtId="1" fontId="5" fillId="0" borderId="0" xfId="1" applyNumberFormat="1" applyFont="1" applyFill="1"/>
    <xf numFmtId="0" fontId="5" fillId="0" borderId="0" xfId="1" applyFont="1" applyFill="1" applyAlignment="1">
      <alignment horizontal="left"/>
    </xf>
    <xf numFmtId="0" fontId="10" fillId="0" borderId="0" xfId="1" applyFont="1" applyFill="1"/>
    <xf numFmtId="1" fontId="5" fillId="0" borderId="1" xfId="2" applyNumberFormat="1" applyFont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 wrapText="1"/>
    </xf>
    <xf numFmtId="0" fontId="10" fillId="0" borderId="0" xfId="2" applyFont="1" applyBorder="1" applyAlignment="1">
      <alignment horizontal="left" vertical="top" wrapText="1"/>
    </xf>
    <xf numFmtId="0" fontId="5" fillId="5" borderId="1" xfId="2" applyFont="1" applyFill="1" applyBorder="1" applyAlignment="1">
      <alignment horizontal="center" vertical="top" wrapText="1"/>
    </xf>
    <xf numFmtId="0" fontId="5" fillId="0" borderId="3" xfId="1" applyFont="1" applyBorder="1"/>
    <xf numFmtId="0" fontId="5" fillId="4" borderId="1" xfId="2" applyFont="1" applyFill="1" applyBorder="1" applyAlignment="1">
      <alignment horizontal="center" vertical="top" wrapText="1"/>
    </xf>
    <xf numFmtId="0" fontId="3" fillId="0" borderId="1" xfId="2" applyFont="1" applyBorder="1" applyAlignment="1">
      <alignment horizontal="left" vertical="top" wrapText="1"/>
    </xf>
    <xf numFmtId="0" fontId="4" fillId="0" borderId="7" xfId="1" applyFont="1" applyBorder="1"/>
    <xf numFmtId="0" fontId="6" fillId="0" borderId="7" xfId="1" applyFont="1" applyBorder="1"/>
    <xf numFmtId="0" fontId="4" fillId="0" borderId="1" xfId="1" applyFont="1" applyFill="1" applyBorder="1"/>
    <xf numFmtId="1" fontId="11" fillId="0" borderId="0" xfId="1" applyNumberFormat="1" applyFont="1" applyFill="1"/>
    <xf numFmtId="0" fontId="11" fillId="0" borderId="0" xfId="1" applyFont="1" applyFill="1" applyAlignment="1">
      <alignment horizontal="right"/>
    </xf>
    <xf numFmtId="0" fontId="11" fillId="0" borderId="0" xfId="1" applyFont="1" applyFill="1" applyAlignment="1">
      <alignment horizontal="center"/>
    </xf>
    <xf numFmtId="0" fontId="11" fillId="0" borderId="0" xfId="1" applyFont="1" applyFill="1"/>
    <xf numFmtId="0" fontId="11" fillId="0" borderId="1" xfId="1" applyFont="1" applyFill="1" applyBorder="1"/>
    <xf numFmtId="0" fontId="12" fillId="0" borderId="0" xfId="1" applyFont="1" applyFill="1"/>
    <xf numFmtId="1" fontId="13" fillId="4" borderId="0" xfId="1" applyNumberFormat="1" applyFont="1" applyFill="1" applyBorder="1"/>
    <xf numFmtId="0" fontId="3" fillId="0" borderId="0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/>
    </xf>
    <xf numFmtId="1" fontId="3" fillId="0" borderId="0" xfId="2" applyNumberFormat="1" applyFont="1" applyBorder="1" applyAlignment="1">
      <alignment horizontal="justify" vertical="top" wrapText="1"/>
    </xf>
    <xf numFmtId="1" fontId="13" fillId="5" borderId="0" xfId="1" applyNumberFormat="1" applyFont="1" applyFill="1"/>
    <xf numFmtId="0" fontId="5" fillId="0" borderId="0" xfId="2" applyFont="1" applyBorder="1" applyAlignment="1">
      <alignment horizontal="center" vertical="top" wrapText="1"/>
    </xf>
    <xf numFmtId="1" fontId="5" fillId="0" borderId="0" xfId="2" applyNumberFormat="1" applyFont="1" applyBorder="1" applyAlignment="1">
      <alignment horizontal="justify" vertical="top" wrapText="1"/>
    </xf>
    <xf numFmtId="1" fontId="14" fillId="3" borderId="0" xfId="1" applyNumberFormat="1" applyFont="1" applyFill="1"/>
    <xf numFmtId="1" fontId="4" fillId="0" borderId="0" xfId="2" applyNumberFormat="1" applyFont="1" applyBorder="1" applyAlignment="1">
      <alignment horizontal="justify" vertical="top" wrapText="1"/>
    </xf>
    <xf numFmtId="16" fontId="5" fillId="0" borderId="0" xfId="2" applyNumberFormat="1" applyFont="1" applyBorder="1" applyAlignment="1">
      <alignment horizontal="left" vertical="top" wrapText="1"/>
    </xf>
    <xf numFmtId="0" fontId="5" fillId="0" borderId="0" xfId="2" applyFont="1" applyBorder="1" applyAlignment="1">
      <alignment horizontal="left" vertical="top"/>
    </xf>
    <xf numFmtId="1" fontId="5" fillId="0" borderId="0" xfId="1" applyNumberFormat="1" applyFont="1" applyBorder="1"/>
    <xf numFmtId="1" fontId="4" fillId="0" borderId="0" xfId="1" applyNumberFormat="1" applyFont="1" applyBorder="1"/>
    <xf numFmtId="0" fontId="4" fillId="0" borderId="0" xfId="2" applyFont="1" applyBorder="1" applyAlignment="1">
      <alignment horizontal="right"/>
    </xf>
    <xf numFmtId="0" fontId="11" fillId="0" borderId="0" xfId="1" applyFont="1" applyBorder="1"/>
    <xf numFmtId="1" fontId="4" fillId="0" borderId="0" xfId="2" applyNumberFormat="1" applyFont="1" applyBorder="1"/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right"/>
    </xf>
    <xf numFmtId="0" fontId="5" fillId="0" borderId="0" xfId="2" applyFont="1" applyBorder="1" applyAlignment="1">
      <alignment horizontal="right" vertical="top" wrapText="1"/>
    </xf>
    <xf numFmtId="1" fontId="15" fillId="0" borderId="0" xfId="1" applyNumberFormat="1" applyFont="1"/>
    <xf numFmtId="1" fontId="1" fillId="0" borderId="0" xfId="1" applyNumberFormat="1"/>
    <xf numFmtId="0" fontId="1" fillId="0" borderId="0" xfId="1" applyFill="1"/>
    <xf numFmtId="0" fontId="16" fillId="2" borderId="0" xfId="1" applyFont="1" applyFill="1"/>
    <xf numFmtId="0" fontId="1" fillId="2" borderId="0" xfId="1" applyFill="1"/>
    <xf numFmtId="1" fontId="1" fillId="2" borderId="0" xfId="1" applyNumberFormat="1" applyFill="1"/>
    <xf numFmtId="0" fontId="17" fillId="2" borderId="4" xfId="1" applyFont="1" applyFill="1" applyBorder="1" applyAlignment="1">
      <alignment vertical="top" wrapText="1"/>
    </xf>
    <xf numFmtId="0" fontId="17" fillId="2" borderId="0" xfId="1" applyFont="1" applyFill="1"/>
    <xf numFmtId="0" fontId="17" fillId="2" borderId="5" xfId="1" applyFont="1" applyFill="1" applyBorder="1" applyAlignment="1">
      <alignment vertical="top" wrapText="1"/>
    </xf>
    <xf numFmtId="0" fontId="18" fillId="0" borderId="4" xfId="1" applyFont="1" applyBorder="1" applyAlignment="1">
      <alignment vertical="top" wrapText="1"/>
    </xf>
    <xf numFmtId="0" fontId="18" fillId="0" borderId="5" xfId="1" applyFont="1" applyBorder="1" applyAlignment="1">
      <alignment vertical="top" wrapText="1"/>
    </xf>
    <xf numFmtId="0" fontId="19" fillId="0" borderId="0" xfId="1" applyFont="1" applyAlignment="1">
      <alignment wrapText="1"/>
    </xf>
    <xf numFmtId="0" fontId="18" fillId="0" borderId="8" xfId="1" applyFont="1" applyBorder="1" applyAlignment="1">
      <alignment vertical="top" wrapText="1"/>
    </xf>
    <xf numFmtId="0" fontId="18" fillId="0" borderId="9" xfId="1" applyFont="1" applyBorder="1" applyAlignment="1">
      <alignment vertical="top" wrapText="1"/>
    </xf>
    <xf numFmtId="0" fontId="18" fillId="0" borderId="10" xfId="1" applyFont="1" applyBorder="1" applyAlignment="1">
      <alignment vertical="top" wrapText="1"/>
    </xf>
    <xf numFmtId="0" fontId="18" fillId="0" borderId="8" xfId="1" applyFont="1" applyBorder="1" applyAlignment="1">
      <alignment horizontal="justify" vertical="top" wrapText="1"/>
    </xf>
    <xf numFmtId="0" fontId="18" fillId="0" borderId="8" xfId="1" applyFont="1" applyBorder="1" applyAlignment="1">
      <alignment vertical="top" wrapText="1"/>
    </xf>
    <xf numFmtId="0" fontId="18" fillId="0" borderId="8" xfId="1" applyFont="1" applyBorder="1" applyAlignment="1">
      <alignment wrapText="1"/>
    </xf>
    <xf numFmtId="0" fontId="18" fillId="0" borderId="9" xfId="1" applyFont="1" applyBorder="1" applyAlignment="1">
      <alignment wrapText="1"/>
    </xf>
    <xf numFmtId="0" fontId="18" fillId="0" borderId="9" xfId="1" applyFont="1" applyBorder="1" applyAlignment="1">
      <alignment horizontal="justify" vertical="top" wrapText="1"/>
    </xf>
    <xf numFmtId="0" fontId="18" fillId="0" borderId="11" xfId="1" applyFont="1" applyBorder="1" applyAlignment="1">
      <alignment vertical="top" wrapText="1"/>
    </xf>
    <xf numFmtId="0" fontId="18" fillId="0" borderId="12" xfId="1" applyFont="1" applyBorder="1" applyAlignment="1">
      <alignment vertical="top" wrapText="1"/>
    </xf>
    <xf numFmtId="0" fontId="18" fillId="0" borderId="5" xfId="1" applyFont="1" applyBorder="1" applyAlignment="1">
      <alignment vertical="top" wrapText="1"/>
    </xf>
    <xf numFmtId="0" fontId="18" fillId="0" borderId="11" xfId="1" applyFont="1" applyBorder="1" applyAlignment="1">
      <alignment wrapText="1"/>
    </xf>
    <xf numFmtId="0" fontId="18" fillId="0" borderId="12" xfId="1" applyFont="1" applyBorder="1" applyAlignment="1">
      <alignment wrapText="1"/>
    </xf>
    <xf numFmtId="0" fontId="18" fillId="0" borderId="5" xfId="1" applyFont="1" applyBorder="1" applyAlignment="1">
      <alignment wrapText="1"/>
    </xf>
    <xf numFmtId="0" fontId="20" fillId="2" borderId="0" xfId="1" applyFont="1" applyFill="1"/>
    <xf numFmtId="0" fontId="18" fillId="0" borderId="4" xfId="1" applyFont="1" applyBorder="1" applyAlignment="1">
      <alignment wrapText="1"/>
    </xf>
    <xf numFmtId="0" fontId="18" fillId="0" borderId="5" xfId="1" applyFont="1" applyBorder="1" applyAlignment="1">
      <alignment wrapText="1"/>
    </xf>
    <xf numFmtId="0" fontId="18" fillId="0" borderId="10" xfId="1" applyFont="1" applyBorder="1" applyAlignment="1">
      <alignment wrapText="1"/>
    </xf>
    <xf numFmtId="0" fontId="18" fillId="0" borderId="8" xfId="1" applyFont="1" applyBorder="1" applyAlignment="1">
      <alignment wrapText="1"/>
    </xf>
    <xf numFmtId="0" fontId="21" fillId="0" borderId="4" xfId="1" applyFont="1" applyBorder="1" applyAlignment="1">
      <alignment wrapText="1"/>
    </xf>
    <xf numFmtId="0" fontId="21" fillId="0" borderId="5" xfId="1" applyFont="1" applyBorder="1" applyAlignment="1">
      <alignment wrapText="1"/>
    </xf>
    <xf numFmtId="0" fontId="21" fillId="0" borderId="8" xfId="1" applyFont="1" applyBorder="1" applyAlignment="1">
      <alignment wrapText="1"/>
    </xf>
    <xf numFmtId="0" fontId="21" fillId="0" borderId="9" xfId="1" applyFont="1" applyBorder="1" applyAlignment="1">
      <alignment wrapText="1"/>
    </xf>
    <xf numFmtId="0" fontId="21" fillId="0" borderId="10" xfId="1" applyFont="1" applyBorder="1" applyAlignment="1">
      <alignment wrapText="1"/>
    </xf>
    <xf numFmtId="0" fontId="21" fillId="0" borderId="8" xfId="1" applyFont="1" applyBorder="1" applyAlignment="1">
      <alignment wrapText="1"/>
    </xf>
  </cellXfs>
  <cellStyles count="3">
    <cellStyle name="Normal" xfId="0" builtinId="0"/>
    <cellStyle name="Normal 2" xfId="1"/>
    <cellStyle name="Normal_Sayfa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5"/>
  <sheetViews>
    <sheetView tabSelected="1" zoomScale="90" zoomScaleNormal="90" workbookViewId="0">
      <selection activeCell="T127" sqref="T127"/>
    </sheetView>
  </sheetViews>
  <sheetFormatPr defaultRowHeight="12.75"/>
  <cols>
    <col min="1" max="1" width="10.85546875" style="203" customWidth="1"/>
    <col min="2" max="2" width="19.5703125" style="6" customWidth="1"/>
    <col min="3" max="5" width="3.7109375" style="6" customWidth="1"/>
    <col min="6" max="6" width="4.7109375" style="6" customWidth="1"/>
    <col min="7" max="7" width="3.7109375" style="6" customWidth="1"/>
    <col min="8" max="8" width="10.28515625" style="203" customWidth="1"/>
    <col min="9" max="9" width="21.85546875" style="6" customWidth="1"/>
    <col min="10" max="12" width="3.7109375" style="6" customWidth="1"/>
    <col min="13" max="13" width="4.7109375" style="6" customWidth="1"/>
    <col min="14" max="14" width="4.7109375" style="204" hidden="1" customWidth="1"/>
    <col min="15" max="17" width="0" style="6" hidden="1" customWidth="1"/>
    <col min="18" max="18" width="6.28515625" style="6" hidden="1" customWidth="1"/>
    <col min="19" max="19" width="5.28515625" style="6" customWidth="1"/>
    <col min="20" max="20" width="5.85546875" style="6" customWidth="1"/>
    <col min="21" max="21" width="34.85546875" style="6" customWidth="1"/>
    <col min="22" max="32" width="0" style="6" hidden="1" customWidth="1"/>
    <col min="33" max="256" width="9.140625" style="6"/>
    <col min="257" max="257" width="10.85546875" style="6" customWidth="1"/>
    <col min="258" max="258" width="19.5703125" style="6" customWidth="1"/>
    <col min="259" max="261" width="3.7109375" style="6" customWidth="1"/>
    <col min="262" max="262" width="4.7109375" style="6" customWidth="1"/>
    <col min="263" max="263" width="3.7109375" style="6" customWidth="1"/>
    <col min="264" max="264" width="10.28515625" style="6" customWidth="1"/>
    <col min="265" max="265" width="21.85546875" style="6" customWidth="1"/>
    <col min="266" max="268" width="3.7109375" style="6" customWidth="1"/>
    <col min="269" max="269" width="4.7109375" style="6" customWidth="1"/>
    <col min="270" max="274" width="0" style="6" hidden="1" customWidth="1"/>
    <col min="275" max="275" width="5.28515625" style="6" customWidth="1"/>
    <col min="276" max="276" width="5.85546875" style="6" customWidth="1"/>
    <col min="277" max="277" width="34.85546875" style="6" customWidth="1"/>
    <col min="278" max="288" width="0" style="6" hidden="1" customWidth="1"/>
    <col min="289" max="512" width="9.140625" style="6"/>
    <col min="513" max="513" width="10.85546875" style="6" customWidth="1"/>
    <col min="514" max="514" width="19.5703125" style="6" customWidth="1"/>
    <col min="515" max="517" width="3.7109375" style="6" customWidth="1"/>
    <col min="518" max="518" width="4.7109375" style="6" customWidth="1"/>
    <col min="519" max="519" width="3.7109375" style="6" customWidth="1"/>
    <col min="520" max="520" width="10.28515625" style="6" customWidth="1"/>
    <col min="521" max="521" width="21.85546875" style="6" customWidth="1"/>
    <col min="522" max="524" width="3.7109375" style="6" customWidth="1"/>
    <col min="525" max="525" width="4.7109375" style="6" customWidth="1"/>
    <col min="526" max="530" width="0" style="6" hidden="1" customWidth="1"/>
    <col min="531" max="531" width="5.28515625" style="6" customWidth="1"/>
    <col min="532" max="532" width="5.85546875" style="6" customWidth="1"/>
    <col min="533" max="533" width="34.85546875" style="6" customWidth="1"/>
    <col min="534" max="544" width="0" style="6" hidden="1" customWidth="1"/>
    <col min="545" max="768" width="9.140625" style="6"/>
    <col min="769" max="769" width="10.85546875" style="6" customWidth="1"/>
    <col min="770" max="770" width="19.5703125" style="6" customWidth="1"/>
    <col min="771" max="773" width="3.7109375" style="6" customWidth="1"/>
    <col min="774" max="774" width="4.7109375" style="6" customWidth="1"/>
    <col min="775" max="775" width="3.7109375" style="6" customWidth="1"/>
    <col min="776" max="776" width="10.28515625" style="6" customWidth="1"/>
    <col min="777" max="777" width="21.85546875" style="6" customWidth="1"/>
    <col min="778" max="780" width="3.7109375" style="6" customWidth="1"/>
    <col min="781" max="781" width="4.7109375" style="6" customWidth="1"/>
    <col min="782" max="786" width="0" style="6" hidden="1" customWidth="1"/>
    <col min="787" max="787" width="5.28515625" style="6" customWidth="1"/>
    <col min="788" max="788" width="5.85546875" style="6" customWidth="1"/>
    <col min="789" max="789" width="34.85546875" style="6" customWidth="1"/>
    <col min="790" max="800" width="0" style="6" hidden="1" customWidth="1"/>
    <col min="801" max="1024" width="9.140625" style="6"/>
    <col min="1025" max="1025" width="10.85546875" style="6" customWidth="1"/>
    <col min="1026" max="1026" width="19.5703125" style="6" customWidth="1"/>
    <col min="1027" max="1029" width="3.7109375" style="6" customWidth="1"/>
    <col min="1030" max="1030" width="4.7109375" style="6" customWidth="1"/>
    <col min="1031" max="1031" width="3.7109375" style="6" customWidth="1"/>
    <col min="1032" max="1032" width="10.28515625" style="6" customWidth="1"/>
    <col min="1033" max="1033" width="21.85546875" style="6" customWidth="1"/>
    <col min="1034" max="1036" width="3.7109375" style="6" customWidth="1"/>
    <col min="1037" max="1037" width="4.7109375" style="6" customWidth="1"/>
    <col min="1038" max="1042" width="0" style="6" hidden="1" customWidth="1"/>
    <col min="1043" max="1043" width="5.28515625" style="6" customWidth="1"/>
    <col min="1044" max="1044" width="5.85546875" style="6" customWidth="1"/>
    <col min="1045" max="1045" width="34.85546875" style="6" customWidth="1"/>
    <col min="1046" max="1056" width="0" style="6" hidden="1" customWidth="1"/>
    <col min="1057" max="1280" width="9.140625" style="6"/>
    <col min="1281" max="1281" width="10.85546875" style="6" customWidth="1"/>
    <col min="1282" max="1282" width="19.5703125" style="6" customWidth="1"/>
    <col min="1283" max="1285" width="3.7109375" style="6" customWidth="1"/>
    <col min="1286" max="1286" width="4.7109375" style="6" customWidth="1"/>
    <col min="1287" max="1287" width="3.7109375" style="6" customWidth="1"/>
    <col min="1288" max="1288" width="10.28515625" style="6" customWidth="1"/>
    <col min="1289" max="1289" width="21.85546875" style="6" customWidth="1"/>
    <col min="1290" max="1292" width="3.7109375" style="6" customWidth="1"/>
    <col min="1293" max="1293" width="4.7109375" style="6" customWidth="1"/>
    <col min="1294" max="1298" width="0" style="6" hidden="1" customWidth="1"/>
    <col min="1299" max="1299" width="5.28515625" style="6" customWidth="1"/>
    <col min="1300" max="1300" width="5.85546875" style="6" customWidth="1"/>
    <col min="1301" max="1301" width="34.85546875" style="6" customWidth="1"/>
    <col min="1302" max="1312" width="0" style="6" hidden="1" customWidth="1"/>
    <col min="1313" max="1536" width="9.140625" style="6"/>
    <col min="1537" max="1537" width="10.85546875" style="6" customWidth="1"/>
    <col min="1538" max="1538" width="19.5703125" style="6" customWidth="1"/>
    <col min="1539" max="1541" width="3.7109375" style="6" customWidth="1"/>
    <col min="1542" max="1542" width="4.7109375" style="6" customWidth="1"/>
    <col min="1543" max="1543" width="3.7109375" style="6" customWidth="1"/>
    <col min="1544" max="1544" width="10.28515625" style="6" customWidth="1"/>
    <col min="1545" max="1545" width="21.85546875" style="6" customWidth="1"/>
    <col min="1546" max="1548" width="3.7109375" style="6" customWidth="1"/>
    <col min="1549" max="1549" width="4.7109375" style="6" customWidth="1"/>
    <col min="1550" max="1554" width="0" style="6" hidden="1" customWidth="1"/>
    <col min="1555" max="1555" width="5.28515625" style="6" customWidth="1"/>
    <col min="1556" max="1556" width="5.85546875" style="6" customWidth="1"/>
    <col min="1557" max="1557" width="34.85546875" style="6" customWidth="1"/>
    <col min="1558" max="1568" width="0" style="6" hidden="1" customWidth="1"/>
    <col min="1569" max="1792" width="9.140625" style="6"/>
    <col min="1793" max="1793" width="10.85546875" style="6" customWidth="1"/>
    <col min="1794" max="1794" width="19.5703125" style="6" customWidth="1"/>
    <col min="1795" max="1797" width="3.7109375" style="6" customWidth="1"/>
    <col min="1798" max="1798" width="4.7109375" style="6" customWidth="1"/>
    <col min="1799" max="1799" width="3.7109375" style="6" customWidth="1"/>
    <col min="1800" max="1800" width="10.28515625" style="6" customWidth="1"/>
    <col min="1801" max="1801" width="21.85546875" style="6" customWidth="1"/>
    <col min="1802" max="1804" width="3.7109375" style="6" customWidth="1"/>
    <col min="1805" max="1805" width="4.7109375" style="6" customWidth="1"/>
    <col min="1806" max="1810" width="0" style="6" hidden="1" customWidth="1"/>
    <col min="1811" max="1811" width="5.28515625" style="6" customWidth="1"/>
    <col min="1812" max="1812" width="5.85546875" style="6" customWidth="1"/>
    <col min="1813" max="1813" width="34.85546875" style="6" customWidth="1"/>
    <col min="1814" max="1824" width="0" style="6" hidden="1" customWidth="1"/>
    <col min="1825" max="2048" width="9.140625" style="6"/>
    <col min="2049" max="2049" width="10.85546875" style="6" customWidth="1"/>
    <col min="2050" max="2050" width="19.5703125" style="6" customWidth="1"/>
    <col min="2051" max="2053" width="3.7109375" style="6" customWidth="1"/>
    <col min="2054" max="2054" width="4.7109375" style="6" customWidth="1"/>
    <col min="2055" max="2055" width="3.7109375" style="6" customWidth="1"/>
    <col min="2056" max="2056" width="10.28515625" style="6" customWidth="1"/>
    <col min="2057" max="2057" width="21.85546875" style="6" customWidth="1"/>
    <col min="2058" max="2060" width="3.7109375" style="6" customWidth="1"/>
    <col min="2061" max="2061" width="4.7109375" style="6" customWidth="1"/>
    <col min="2062" max="2066" width="0" style="6" hidden="1" customWidth="1"/>
    <col min="2067" max="2067" width="5.28515625" style="6" customWidth="1"/>
    <col min="2068" max="2068" width="5.85546875" style="6" customWidth="1"/>
    <col min="2069" max="2069" width="34.85546875" style="6" customWidth="1"/>
    <col min="2070" max="2080" width="0" style="6" hidden="1" customWidth="1"/>
    <col min="2081" max="2304" width="9.140625" style="6"/>
    <col min="2305" max="2305" width="10.85546875" style="6" customWidth="1"/>
    <col min="2306" max="2306" width="19.5703125" style="6" customWidth="1"/>
    <col min="2307" max="2309" width="3.7109375" style="6" customWidth="1"/>
    <col min="2310" max="2310" width="4.7109375" style="6" customWidth="1"/>
    <col min="2311" max="2311" width="3.7109375" style="6" customWidth="1"/>
    <col min="2312" max="2312" width="10.28515625" style="6" customWidth="1"/>
    <col min="2313" max="2313" width="21.85546875" style="6" customWidth="1"/>
    <col min="2314" max="2316" width="3.7109375" style="6" customWidth="1"/>
    <col min="2317" max="2317" width="4.7109375" style="6" customWidth="1"/>
    <col min="2318" max="2322" width="0" style="6" hidden="1" customWidth="1"/>
    <col min="2323" max="2323" width="5.28515625" style="6" customWidth="1"/>
    <col min="2324" max="2324" width="5.85546875" style="6" customWidth="1"/>
    <col min="2325" max="2325" width="34.85546875" style="6" customWidth="1"/>
    <col min="2326" max="2336" width="0" style="6" hidden="1" customWidth="1"/>
    <col min="2337" max="2560" width="9.140625" style="6"/>
    <col min="2561" max="2561" width="10.85546875" style="6" customWidth="1"/>
    <col min="2562" max="2562" width="19.5703125" style="6" customWidth="1"/>
    <col min="2563" max="2565" width="3.7109375" style="6" customWidth="1"/>
    <col min="2566" max="2566" width="4.7109375" style="6" customWidth="1"/>
    <col min="2567" max="2567" width="3.7109375" style="6" customWidth="1"/>
    <col min="2568" max="2568" width="10.28515625" style="6" customWidth="1"/>
    <col min="2569" max="2569" width="21.85546875" style="6" customWidth="1"/>
    <col min="2570" max="2572" width="3.7109375" style="6" customWidth="1"/>
    <col min="2573" max="2573" width="4.7109375" style="6" customWidth="1"/>
    <col min="2574" max="2578" width="0" style="6" hidden="1" customWidth="1"/>
    <col min="2579" max="2579" width="5.28515625" style="6" customWidth="1"/>
    <col min="2580" max="2580" width="5.85546875" style="6" customWidth="1"/>
    <col min="2581" max="2581" width="34.85546875" style="6" customWidth="1"/>
    <col min="2582" max="2592" width="0" style="6" hidden="1" customWidth="1"/>
    <col min="2593" max="2816" width="9.140625" style="6"/>
    <col min="2817" max="2817" width="10.85546875" style="6" customWidth="1"/>
    <col min="2818" max="2818" width="19.5703125" style="6" customWidth="1"/>
    <col min="2819" max="2821" width="3.7109375" style="6" customWidth="1"/>
    <col min="2822" max="2822" width="4.7109375" style="6" customWidth="1"/>
    <col min="2823" max="2823" width="3.7109375" style="6" customWidth="1"/>
    <col min="2824" max="2824" width="10.28515625" style="6" customWidth="1"/>
    <col min="2825" max="2825" width="21.85546875" style="6" customWidth="1"/>
    <col min="2826" max="2828" width="3.7109375" style="6" customWidth="1"/>
    <col min="2829" max="2829" width="4.7109375" style="6" customWidth="1"/>
    <col min="2830" max="2834" width="0" style="6" hidden="1" customWidth="1"/>
    <col min="2835" max="2835" width="5.28515625" style="6" customWidth="1"/>
    <col min="2836" max="2836" width="5.85546875" style="6" customWidth="1"/>
    <col min="2837" max="2837" width="34.85546875" style="6" customWidth="1"/>
    <col min="2838" max="2848" width="0" style="6" hidden="1" customWidth="1"/>
    <col min="2849" max="3072" width="9.140625" style="6"/>
    <col min="3073" max="3073" width="10.85546875" style="6" customWidth="1"/>
    <col min="3074" max="3074" width="19.5703125" style="6" customWidth="1"/>
    <col min="3075" max="3077" width="3.7109375" style="6" customWidth="1"/>
    <col min="3078" max="3078" width="4.7109375" style="6" customWidth="1"/>
    <col min="3079" max="3079" width="3.7109375" style="6" customWidth="1"/>
    <col min="3080" max="3080" width="10.28515625" style="6" customWidth="1"/>
    <col min="3081" max="3081" width="21.85546875" style="6" customWidth="1"/>
    <col min="3082" max="3084" width="3.7109375" style="6" customWidth="1"/>
    <col min="3085" max="3085" width="4.7109375" style="6" customWidth="1"/>
    <col min="3086" max="3090" width="0" style="6" hidden="1" customWidth="1"/>
    <col min="3091" max="3091" width="5.28515625" style="6" customWidth="1"/>
    <col min="3092" max="3092" width="5.85546875" style="6" customWidth="1"/>
    <col min="3093" max="3093" width="34.85546875" style="6" customWidth="1"/>
    <col min="3094" max="3104" width="0" style="6" hidden="1" customWidth="1"/>
    <col min="3105" max="3328" width="9.140625" style="6"/>
    <col min="3329" max="3329" width="10.85546875" style="6" customWidth="1"/>
    <col min="3330" max="3330" width="19.5703125" style="6" customWidth="1"/>
    <col min="3331" max="3333" width="3.7109375" style="6" customWidth="1"/>
    <col min="3334" max="3334" width="4.7109375" style="6" customWidth="1"/>
    <col min="3335" max="3335" width="3.7109375" style="6" customWidth="1"/>
    <col min="3336" max="3336" width="10.28515625" style="6" customWidth="1"/>
    <col min="3337" max="3337" width="21.85546875" style="6" customWidth="1"/>
    <col min="3338" max="3340" width="3.7109375" style="6" customWidth="1"/>
    <col min="3341" max="3341" width="4.7109375" style="6" customWidth="1"/>
    <col min="3342" max="3346" width="0" style="6" hidden="1" customWidth="1"/>
    <col min="3347" max="3347" width="5.28515625" style="6" customWidth="1"/>
    <col min="3348" max="3348" width="5.85546875" style="6" customWidth="1"/>
    <col min="3349" max="3349" width="34.85546875" style="6" customWidth="1"/>
    <col min="3350" max="3360" width="0" style="6" hidden="1" customWidth="1"/>
    <col min="3361" max="3584" width="9.140625" style="6"/>
    <col min="3585" max="3585" width="10.85546875" style="6" customWidth="1"/>
    <col min="3586" max="3586" width="19.5703125" style="6" customWidth="1"/>
    <col min="3587" max="3589" width="3.7109375" style="6" customWidth="1"/>
    <col min="3590" max="3590" width="4.7109375" style="6" customWidth="1"/>
    <col min="3591" max="3591" width="3.7109375" style="6" customWidth="1"/>
    <col min="3592" max="3592" width="10.28515625" style="6" customWidth="1"/>
    <col min="3593" max="3593" width="21.85546875" style="6" customWidth="1"/>
    <col min="3594" max="3596" width="3.7109375" style="6" customWidth="1"/>
    <col min="3597" max="3597" width="4.7109375" style="6" customWidth="1"/>
    <col min="3598" max="3602" width="0" style="6" hidden="1" customWidth="1"/>
    <col min="3603" max="3603" width="5.28515625" style="6" customWidth="1"/>
    <col min="3604" max="3604" width="5.85546875" style="6" customWidth="1"/>
    <col min="3605" max="3605" width="34.85546875" style="6" customWidth="1"/>
    <col min="3606" max="3616" width="0" style="6" hidden="1" customWidth="1"/>
    <col min="3617" max="3840" width="9.140625" style="6"/>
    <col min="3841" max="3841" width="10.85546875" style="6" customWidth="1"/>
    <col min="3842" max="3842" width="19.5703125" style="6" customWidth="1"/>
    <col min="3843" max="3845" width="3.7109375" style="6" customWidth="1"/>
    <col min="3846" max="3846" width="4.7109375" style="6" customWidth="1"/>
    <col min="3847" max="3847" width="3.7109375" style="6" customWidth="1"/>
    <col min="3848" max="3848" width="10.28515625" style="6" customWidth="1"/>
    <col min="3849" max="3849" width="21.85546875" style="6" customWidth="1"/>
    <col min="3850" max="3852" width="3.7109375" style="6" customWidth="1"/>
    <col min="3853" max="3853" width="4.7109375" style="6" customWidth="1"/>
    <col min="3854" max="3858" width="0" style="6" hidden="1" customWidth="1"/>
    <col min="3859" max="3859" width="5.28515625" style="6" customWidth="1"/>
    <col min="3860" max="3860" width="5.85546875" style="6" customWidth="1"/>
    <col min="3861" max="3861" width="34.85546875" style="6" customWidth="1"/>
    <col min="3862" max="3872" width="0" style="6" hidden="1" customWidth="1"/>
    <col min="3873" max="4096" width="9.140625" style="6"/>
    <col min="4097" max="4097" width="10.85546875" style="6" customWidth="1"/>
    <col min="4098" max="4098" width="19.5703125" style="6" customWidth="1"/>
    <col min="4099" max="4101" width="3.7109375" style="6" customWidth="1"/>
    <col min="4102" max="4102" width="4.7109375" style="6" customWidth="1"/>
    <col min="4103" max="4103" width="3.7109375" style="6" customWidth="1"/>
    <col min="4104" max="4104" width="10.28515625" style="6" customWidth="1"/>
    <col min="4105" max="4105" width="21.85546875" style="6" customWidth="1"/>
    <col min="4106" max="4108" width="3.7109375" style="6" customWidth="1"/>
    <col min="4109" max="4109" width="4.7109375" style="6" customWidth="1"/>
    <col min="4110" max="4114" width="0" style="6" hidden="1" customWidth="1"/>
    <col min="4115" max="4115" width="5.28515625" style="6" customWidth="1"/>
    <col min="4116" max="4116" width="5.85546875" style="6" customWidth="1"/>
    <col min="4117" max="4117" width="34.85546875" style="6" customWidth="1"/>
    <col min="4118" max="4128" width="0" style="6" hidden="1" customWidth="1"/>
    <col min="4129" max="4352" width="9.140625" style="6"/>
    <col min="4353" max="4353" width="10.85546875" style="6" customWidth="1"/>
    <col min="4354" max="4354" width="19.5703125" style="6" customWidth="1"/>
    <col min="4355" max="4357" width="3.7109375" style="6" customWidth="1"/>
    <col min="4358" max="4358" width="4.7109375" style="6" customWidth="1"/>
    <col min="4359" max="4359" width="3.7109375" style="6" customWidth="1"/>
    <col min="4360" max="4360" width="10.28515625" style="6" customWidth="1"/>
    <col min="4361" max="4361" width="21.85546875" style="6" customWidth="1"/>
    <col min="4362" max="4364" width="3.7109375" style="6" customWidth="1"/>
    <col min="4365" max="4365" width="4.7109375" style="6" customWidth="1"/>
    <col min="4366" max="4370" width="0" style="6" hidden="1" customWidth="1"/>
    <col min="4371" max="4371" width="5.28515625" style="6" customWidth="1"/>
    <col min="4372" max="4372" width="5.85546875" style="6" customWidth="1"/>
    <col min="4373" max="4373" width="34.85546875" style="6" customWidth="1"/>
    <col min="4374" max="4384" width="0" style="6" hidden="1" customWidth="1"/>
    <col min="4385" max="4608" width="9.140625" style="6"/>
    <col min="4609" max="4609" width="10.85546875" style="6" customWidth="1"/>
    <col min="4610" max="4610" width="19.5703125" style="6" customWidth="1"/>
    <col min="4611" max="4613" width="3.7109375" style="6" customWidth="1"/>
    <col min="4614" max="4614" width="4.7109375" style="6" customWidth="1"/>
    <col min="4615" max="4615" width="3.7109375" style="6" customWidth="1"/>
    <col min="4616" max="4616" width="10.28515625" style="6" customWidth="1"/>
    <col min="4617" max="4617" width="21.85546875" style="6" customWidth="1"/>
    <col min="4618" max="4620" width="3.7109375" style="6" customWidth="1"/>
    <col min="4621" max="4621" width="4.7109375" style="6" customWidth="1"/>
    <col min="4622" max="4626" width="0" style="6" hidden="1" customWidth="1"/>
    <col min="4627" max="4627" width="5.28515625" style="6" customWidth="1"/>
    <col min="4628" max="4628" width="5.85546875" style="6" customWidth="1"/>
    <col min="4629" max="4629" width="34.85546875" style="6" customWidth="1"/>
    <col min="4630" max="4640" width="0" style="6" hidden="1" customWidth="1"/>
    <col min="4641" max="4864" width="9.140625" style="6"/>
    <col min="4865" max="4865" width="10.85546875" style="6" customWidth="1"/>
    <col min="4866" max="4866" width="19.5703125" style="6" customWidth="1"/>
    <col min="4867" max="4869" width="3.7109375" style="6" customWidth="1"/>
    <col min="4870" max="4870" width="4.7109375" style="6" customWidth="1"/>
    <col min="4871" max="4871" width="3.7109375" style="6" customWidth="1"/>
    <col min="4872" max="4872" width="10.28515625" style="6" customWidth="1"/>
    <col min="4873" max="4873" width="21.85546875" style="6" customWidth="1"/>
    <col min="4874" max="4876" width="3.7109375" style="6" customWidth="1"/>
    <col min="4877" max="4877" width="4.7109375" style="6" customWidth="1"/>
    <col min="4878" max="4882" width="0" style="6" hidden="1" customWidth="1"/>
    <col min="4883" max="4883" width="5.28515625" style="6" customWidth="1"/>
    <col min="4884" max="4884" width="5.85546875" style="6" customWidth="1"/>
    <col min="4885" max="4885" width="34.85546875" style="6" customWidth="1"/>
    <col min="4886" max="4896" width="0" style="6" hidden="1" customWidth="1"/>
    <col min="4897" max="5120" width="9.140625" style="6"/>
    <col min="5121" max="5121" width="10.85546875" style="6" customWidth="1"/>
    <col min="5122" max="5122" width="19.5703125" style="6" customWidth="1"/>
    <col min="5123" max="5125" width="3.7109375" style="6" customWidth="1"/>
    <col min="5126" max="5126" width="4.7109375" style="6" customWidth="1"/>
    <col min="5127" max="5127" width="3.7109375" style="6" customWidth="1"/>
    <col min="5128" max="5128" width="10.28515625" style="6" customWidth="1"/>
    <col min="5129" max="5129" width="21.85546875" style="6" customWidth="1"/>
    <col min="5130" max="5132" width="3.7109375" style="6" customWidth="1"/>
    <col min="5133" max="5133" width="4.7109375" style="6" customWidth="1"/>
    <col min="5134" max="5138" width="0" style="6" hidden="1" customWidth="1"/>
    <col min="5139" max="5139" width="5.28515625" style="6" customWidth="1"/>
    <col min="5140" max="5140" width="5.85546875" style="6" customWidth="1"/>
    <col min="5141" max="5141" width="34.85546875" style="6" customWidth="1"/>
    <col min="5142" max="5152" width="0" style="6" hidden="1" customWidth="1"/>
    <col min="5153" max="5376" width="9.140625" style="6"/>
    <col min="5377" max="5377" width="10.85546875" style="6" customWidth="1"/>
    <col min="5378" max="5378" width="19.5703125" style="6" customWidth="1"/>
    <col min="5379" max="5381" width="3.7109375" style="6" customWidth="1"/>
    <col min="5382" max="5382" width="4.7109375" style="6" customWidth="1"/>
    <col min="5383" max="5383" width="3.7109375" style="6" customWidth="1"/>
    <col min="5384" max="5384" width="10.28515625" style="6" customWidth="1"/>
    <col min="5385" max="5385" width="21.85546875" style="6" customWidth="1"/>
    <col min="5386" max="5388" width="3.7109375" style="6" customWidth="1"/>
    <col min="5389" max="5389" width="4.7109375" style="6" customWidth="1"/>
    <col min="5390" max="5394" width="0" style="6" hidden="1" customWidth="1"/>
    <col min="5395" max="5395" width="5.28515625" style="6" customWidth="1"/>
    <col min="5396" max="5396" width="5.85546875" style="6" customWidth="1"/>
    <col min="5397" max="5397" width="34.85546875" style="6" customWidth="1"/>
    <col min="5398" max="5408" width="0" style="6" hidden="1" customWidth="1"/>
    <col min="5409" max="5632" width="9.140625" style="6"/>
    <col min="5633" max="5633" width="10.85546875" style="6" customWidth="1"/>
    <col min="5634" max="5634" width="19.5703125" style="6" customWidth="1"/>
    <col min="5635" max="5637" width="3.7109375" style="6" customWidth="1"/>
    <col min="5638" max="5638" width="4.7109375" style="6" customWidth="1"/>
    <col min="5639" max="5639" width="3.7109375" style="6" customWidth="1"/>
    <col min="5640" max="5640" width="10.28515625" style="6" customWidth="1"/>
    <col min="5641" max="5641" width="21.85546875" style="6" customWidth="1"/>
    <col min="5642" max="5644" width="3.7109375" style="6" customWidth="1"/>
    <col min="5645" max="5645" width="4.7109375" style="6" customWidth="1"/>
    <col min="5646" max="5650" width="0" style="6" hidden="1" customWidth="1"/>
    <col min="5651" max="5651" width="5.28515625" style="6" customWidth="1"/>
    <col min="5652" max="5652" width="5.85546875" style="6" customWidth="1"/>
    <col min="5653" max="5653" width="34.85546875" style="6" customWidth="1"/>
    <col min="5654" max="5664" width="0" style="6" hidden="1" customWidth="1"/>
    <col min="5665" max="5888" width="9.140625" style="6"/>
    <col min="5889" max="5889" width="10.85546875" style="6" customWidth="1"/>
    <col min="5890" max="5890" width="19.5703125" style="6" customWidth="1"/>
    <col min="5891" max="5893" width="3.7109375" style="6" customWidth="1"/>
    <col min="5894" max="5894" width="4.7109375" style="6" customWidth="1"/>
    <col min="5895" max="5895" width="3.7109375" style="6" customWidth="1"/>
    <col min="5896" max="5896" width="10.28515625" style="6" customWidth="1"/>
    <col min="5897" max="5897" width="21.85546875" style="6" customWidth="1"/>
    <col min="5898" max="5900" width="3.7109375" style="6" customWidth="1"/>
    <col min="5901" max="5901" width="4.7109375" style="6" customWidth="1"/>
    <col min="5902" max="5906" width="0" style="6" hidden="1" customWidth="1"/>
    <col min="5907" max="5907" width="5.28515625" style="6" customWidth="1"/>
    <col min="5908" max="5908" width="5.85546875" style="6" customWidth="1"/>
    <col min="5909" max="5909" width="34.85546875" style="6" customWidth="1"/>
    <col min="5910" max="5920" width="0" style="6" hidden="1" customWidth="1"/>
    <col min="5921" max="6144" width="9.140625" style="6"/>
    <col min="6145" max="6145" width="10.85546875" style="6" customWidth="1"/>
    <col min="6146" max="6146" width="19.5703125" style="6" customWidth="1"/>
    <col min="6147" max="6149" width="3.7109375" style="6" customWidth="1"/>
    <col min="6150" max="6150" width="4.7109375" style="6" customWidth="1"/>
    <col min="6151" max="6151" width="3.7109375" style="6" customWidth="1"/>
    <col min="6152" max="6152" width="10.28515625" style="6" customWidth="1"/>
    <col min="6153" max="6153" width="21.85546875" style="6" customWidth="1"/>
    <col min="6154" max="6156" width="3.7109375" style="6" customWidth="1"/>
    <col min="6157" max="6157" width="4.7109375" style="6" customWidth="1"/>
    <col min="6158" max="6162" width="0" style="6" hidden="1" customWidth="1"/>
    <col min="6163" max="6163" width="5.28515625" style="6" customWidth="1"/>
    <col min="6164" max="6164" width="5.85546875" style="6" customWidth="1"/>
    <col min="6165" max="6165" width="34.85546875" style="6" customWidth="1"/>
    <col min="6166" max="6176" width="0" style="6" hidden="1" customWidth="1"/>
    <col min="6177" max="6400" width="9.140625" style="6"/>
    <col min="6401" max="6401" width="10.85546875" style="6" customWidth="1"/>
    <col min="6402" max="6402" width="19.5703125" style="6" customWidth="1"/>
    <col min="6403" max="6405" width="3.7109375" style="6" customWidth="1"/>
    <col min="6406" max="6406" width="4.7109375" style="6" customWidth="1"/>
    <col min="6407" max="6407" width="3.7109375" style="6" customWidth="1"/>
    <col min="6408" max="6408" width="10.28515625" style="6" customWidth="1"/>
    <col min="6409" max="6409" width="21.85546875" style="6" customWidth="1"/>
    <col min="6410" max="6412" width="3.7109375" style="6" customWidth="1"/>
    <col min="6413" max="6413" width="4.7109375" style="6" customWidth="1"/>
    <col min="6414" max="6418" width="0" style="6" hidden="1" customWidth="1"/>
    <col min="6419" max="6419" width="5.28515625" style="6" customWidth="1"/>
    <col min="6420" max="6420" width="5.85546875" style="6" customWidth="1"/>
    <col min="6421" max="6421" width="34.85546875" style="6" customWidth="1"/>
    <col min="6422" max="6432" width="0" style="6" hidden="1" customWidth="1"/>
    <col min="6433" max="6656" width="9.140625" style="6"/>
    <col min="6657" max="6657" width="10.85546875" style="6" customWidth="1"/>
    <col min="6658" max="6658" width="19.5703125" style="6" customWidth="1"/>
    <col min="6659" max="6661" width="3.7109375" style="6" customWidth="1"/>
    <col min="6662" max="6662" width="4.7109375" style="6" customWidth="1"/>
    <col min="6663" max="6663" width="3.7109375" style="6" customWidth="1"/>
    <col min="6664" max="6664" width="10.28515625" style="6" customWidth="1"/>
    <col min="6665" max="6665" width="21.85546875" style="6" customWidth="1"/>
    <col min="6666" max="6668" width="3.7109375" style="6" customWidth="1"/>
    <col min="6669" max="6669" width="4.7109375" style="6" customWidth="1"/>
    <col min="6670" max="6674" width="0" style="6" hidden="1" customWidth="1"/>
    <col min="6675" max="6675" width="5.28515625" style="6" customWidth="1"/>
    <col min="6676" max="6676" width="5.85546875" style="6" customWidth="1"/>
    <col min="6677" max="6677" width="34.85546875" style="6" customWidth="1"/>
    <col min="6678" max="6688" width="0" style="6" hidden="1" customWidth="1"/>
    <col min="6689" max="6912" width="9.140625" style="6"/>
    <col min="6913" max="6913" width="10.85546875" style="6" customWidth="1"/>
    <col min="6914" max="6914" width="19.5703125" style="6" customWidth="1"/>
    <col min="6915" max="6917" width="3.7109375" style="6" customWidth="1"/>
    <col min="6918" max="6918" width="4.7109375" style="6" customWidth="1"/>
    <col min="6919" max="6919" width="3.7109375" style="6" customWidth="1"/>
    <col min="6920" max="6920" width="10.28515625" style="6" customWidth="1"/>
    <col min="6921" max="6921" width="21.85546875" style="6" customWidth="1"/>
    <col min="6922" max="6924" width="3.7109375" style="6" customWidth="1"/>
    <col min="6925" max="6925" width="4.7109375" style="6" customWidth="1"/>
    <col min="6926" max="6930" width="0" style="6" hidden="1" customWidth="1"/>
    <col min="6931" max="6931" width="5.28515625" style="6" customWidth="1"/>
    <col min="6932" max="6932" width="5.85546875" style="6" customWidth="1"/>
    <col min="6933" max="6933" width="34.85546875" style="6" customWidth="1"/>
    <col min="6934" max="6944" width="0" style="6" hidden="1" customWidth="1"/>
    <col min="6945" max="7168" width="9.140625" style="6"/>
    <col min="7169" max="7169" width="10.85546875" style="6" customWidth="1"/>
    <col min="7170" max="7170" width="19.5703125" style="6" customWidth="1"/>
    <col min="7171" max="7173" width="3.7109375" style="6" customWidth="1"/>
    <col min="7174" max="7174" width="4.7109375" style="6" customWidth="1"/>
    <col min="7175" max="7175" width="3.7109375" style="6" customWidth="1"/>
    <col min="7176" max="7176" width="10.28515625" style="6" customWidth="1"/>
    <col min="7177" max="7177" width="21.85546875" style="6" customWidth="1"/>
    <col min="7178" max="7180" width="3.7109375" style="6" customWidth="1"/>
    <col min="7181" max="7181" width="4.7109375" style="6" customWidth="1"/>
    <col min="7182" max="7186" width="0" style="6" hidden="1" customWidth="1"/>
    <col min="7187" max="7187" width="5.28515625" style="6" customWidth="1"/>
    <col min="7188" max="7188" width="5.85546875" style="6" customWidth="1"/>
    <col min="7189" max="7189" width="34.85546875" style="6" customWidth="1"/>
    <col min="7190" max="7200" width="0" style="6" hidden="1" customWidth="1"/>
    <col min="7201" max="7424" width="9.140625" style="6"/>
    <col min="7425" max="7425" width="10.85546875" style="6" customWidth="1"/>
    <col min="7426" max="7426" width="19.5703125" style="6" customWidth="1"/>
    <col min="7427" max="7429" width="3.7109375" style="6" customWidth="1"/>
    <col min="7430" max="7430" width="4.7109375" style="6" customWidth="1"/>
    <col min="7431" max="7431" width="3.7109375" style="6" customWidth="1"/>
    <col min="7432" max="7432" width="10.28515625" style="6" customWidth="1"/>
    <col min="7433" max="7433" width="21.85546875" style="6" customWidth="1"/>
    <col min="7434" max="7436" width="3.7109375" style="6" customWidth="1"/>
    <col min="7437" max="7437" width="4.7109375" style="6" customWidth="1"/>
    <col min="7438" max="7442" width="0" style="6" hidden="1" customWidth="1"/>
    <col min="7443" max="7443" width="5.28515625" style="6" customWidth="1"/>
    <col min="7444" max="7444" width="5.85546875" style="6" customWidth="1"/>
    <col min="7445" max="7445" width="34.85546875" style="6" customWidth="1"/>
    <col min="7446" max="7456" width="0" style="6" hidden="1" customWidth="1"/>
    <col min="7457" max="7680" width="9.140625" style="6"/>
    <col min="7681" max="7681" width="10.85546875" style="6" customWidth="1"/>
    <col min="7682" max="7682" width="19.5703125" style="6" customWidth="1"/>
    <col min="7683" max="7685" width="3.7109375" style="6" customWidth="1"/>
    <col min="7686" max="7686" width="4.7109375" style="6" customWidth="1"/>
    <col min="7687" max="7687" width="3.7109375" style="6" customWidth="1"/>
    <col min="7688" max="7688" width="10.28515625" style="6" customWidth="1"/>
    <col min="7689" max="7689" width="21.85546875" style="6" customWidth="1"/>
    <col min="7690" max="7692" width="3.7109375" style="6" customWidth="1"/>
    <col min="7693" max="7693" width="4.7109375" style="6" customWidth="1"/>
    <col min="7694" max="7698" width="0" style="6" hidden="1" customWidth="1"/>
    <col min="7699" max="7699" width="5.28515625" style="6" customWidth="1"/>
    <col min="7700" max="7700" width="5.85546875" style="6" customWidth="1"/>
    <col min="7701" max="7701" width="34.85546875" style="6" customWidth="1"/>
    <col min="7702" max="7712" width="0" style="6" hidden="1" customWidth="1"/>
    <col min="7713" max="7936" width="9.140625" style="6"/>
    <col min="7937" max="7937" width="10.85546875" style="6" customWidth="1"/>
    <col min="7938" max="7938" width="19.5703125" style="6" customWidth="1"/>
    <col min="7939" max="7941" width="3.7109375" style="6" customWidth="1"/>
    <col min="7942" max="7942" width="4.7109375" style="6" customWidth="1"/>
    <col min="7943" max="7943" width="3.7109375" style="6" customWidth="1"/>
    <col min="7944" max="7944" width="10.28515625" style="6" customWidth="1"/>
    <col min="7945" max="7945" width="21.85546875" style="6" customWidth="1"/>
    <col min="7946" max="7948" width="3.7109375" style="6" customWidth="1"/>
    <col min="7949" max="7949" width="4.7109375" style="6" customWidth="1"/>
    <col min="7950" max="7954" width="0" style="6" hidden="1" customWidth="1"/>
    <col min="7955" max="7955" width="5.28515625" style="6" customWidth="1"/>
    <col min="7956" max="7956" width="5.85546875" style="6" customWidth="1"/>
    <col min="7957" max="7957" width="34.85546875" style="6" customWidth="1"/>
    <col min="7958" max="7968" width="0" style="6" hidden="1" customWidth="1"/>
    <col min="7969" max="8192" width="9.140625" style="6"/>
    <col min="8193" max="8193" width="10.85546875" style="6" customWidth="1"/>
    <col min="8194" max="8194" width="19.5703125" style="6" customWidth="1"/>
    <col min="8195" max="8197" width="3.7109375" style="6" customWidth="1"/>
    <col min="8198" max="8198" width="4.7109375" style="6" customWidth="1"/>
    <col min="8199" max="8199" width="3.7109375" style="6" customWidth="1"/>
    <col min="8200" max="8200" width="10.28515625" style="6" customWidth="1"/>
    <col min="8201" max="8201" width="21.85546875" style="6" customWidth="1"/>
    <col min="8202" max="8204" width="3.7109375" style="6" customWidth="1"/>
    <col min="8205" max="8205" width="4.7109375" style="6" customWidth="1"/>
    <col min="8206" max="8210" width="0" style="6" hidden="1" customWidth="1"/>
    <col min="8211" max="8211" width="5.28515625" style="6" customWidth="1"/>
    <col min="8212" max="8212" width="5.85546875" style="6" customWidth="1"/>
    <col min="8213" max="8213" width="34.85546875" style="6" customWidth="1"/>
    <col min="8214" max="8224" width="0" style="6" hidden="1" customWidth="1"/>
    <col min="8225" max="8448" width="9.140625" style="6"/>
    <col min="8449" max="8449" width="10.85546875" style="6" customWidth="1"/>
    <col min="8450" max="8450" width="19.5703125" style="6" customWidth="1"/>
    <col min="8451" max="8453" width="3.7109375" style="6" customWidth="1"/>
    <col min="8454" max="8454" width="4.7109375" style="6" customWidth="1"/>
    <col min="8455" max="8455" width="3.7109375" style="6" customWidth="1"/>
    <col min="8456" max="8456" width="10.28515625" style="6" customWidth="1"/>
    <col min="8457" max="8457" width="21.85546875" style="6" customWidth="1"/>
    <col min="8458" max="8460" width="3.7109375" style="6" customWidth="1"/>
    <col min="8461" max="8461" width="4.7109375" style="6" customWidth="1"/>
    <col min="8462" max="8466" width="0" style="6" hidden="1" customWidth="1"/>
    <col min="8467" max="8467" width="5.28515625" style="6" customWidth="1"/>
    <col min="8468" max="8468" width="5.85546875" style="6" customWidth="1"/>
    <col min="8469" max="8469" width="34.85546875" style="6" customWidth="1"/>
    <col min="8470" max="8480" width="0" style="6" hidden="1" customWidth="1"/>
    <col min="8481" max="8704" width="9.140625" style="6"/>
    <col min="8705" max="8705" width="10.85546875" style="6" customWidth="1"/>
    <col min="8706" max="8706" width="19.5703125" style="6" customWidth="1"/>
    <col min="8707" max="8709" width="3.7109375" style="6" customWidth="1"/>
    <col min="8710" max="8710" width="4.7109375" style="6" customWidth="1"/>
    <col min="8711" max="8711" width="3.7109375" style="6" customWidth="1"/>
    <col min="8712" max="8712" width="10.28515625" style="6" customWidth="1"/>
    <col min="8713" max="8713" width="21.85546875" style="6" customWidth="1"/>
    <col min="8714" max="8716" width="3.7109375" style="6" customWidth="1"/>
    <col min="8717" max="8717" width="4.7109375" style="6" customWidth="1"/>
    <col min="8718" max="8722" width="0" style="6" hidden="1" customWidth="1"/>
    <col min="8723" max="8723" width="5.28515625" style="6" customWidth="1"/>
    <col min="8724" max="8724" width="5.85546875" style="6" customWidth="1"/>
    <col min="8725" max="8725" width="34.85546875" style="6" customWidth="1"/>
    <col min="8726" max="8736" width="0" style="6" hidden="1" customWidth="1"/>
    <col min="8737" max="8960" width="9.140625" style="6"/>
    <col min="8961" max="8961" width="10.85546875" style="6" customWidth="1"/>
    <col min="8962" max="8962" width="19.5703125" style="6" customWidth="1"/>
    <col min="8963" max="8965" width="3.7109375" style="6" customWidth="1"/>
    <col min="8966" max="8966" width="4.7109375" style="6" customWidth="1"/>
    <col min="8967" max="8967" width="3.7109375" style="6" customWidth="1"/>
    <col min="8968" max="8968" width="10.28515625" style="6" customWidth="1"/>
    <col min="8969" max="8969" width="21.85546875" style="6" customWidth="1"/>
    <col min="8970" max="8972" width="3.7109375" style="6" customWidth="1"/>
    <col min="8973" max="8973" width="4.7109375" style="6" customWidth="1"/>
    <col min="8974" max="8978" width="0" style="6" hidden="1" customWidth="1"/>
    <col min="8979" max="8979" width="5.28515625" style="6" customWidth="1"/>
    <col min="8980" max="8980" width="5.85546875" style="6" customWidth="1"/>
    <col min="8981" max="8981" width="34.85546875" style="6" customWidth="1"/>
    <col min="8982" max="8992" width="0" style="6" hidden="1" customWidth="1"/>
    <col min="8993" max="9216" width="9.140625" style="6"/>
    <col min="9217" max="9217" width="10.85546875" style="6" customWidth="1"/>
    <col min="9218" max="9218" width="19.5703125" style="6" customWidth="1"/>
    <col min="9219" max="9221" width="3.7109375" style="6" customWidth="1"/>
    <col min="9222" max="9222" width="4.7109375" style="6" customWidth="1"/>
    <col min="9223" max="9223" width="3.7109375" style="6" customWidth="1"/>
    <col min="9224" max="9224" width="10.28515625" style="6" customWidth="1"/>
    <col min="9225" max="9225" width="21.85546875" style="6" customWidth="1"/>
    <col min="9226" max="9228" width="3.7109375" style="6" customWidth="1"/>
    <col min="9229" max="9229" width="4.7109375" style="6" customWidth="1"/>
    <col min="9230" max="9234" width="0" style="6" hidden="1" customWidth="1"/>
    <col min="9235" max="9235" width="5.28515625" style="6" customWidth="1"/>
    <col min="9236" max="9236" width="5.85546875" style="6" customWidth="1"/>
    <col min="9237" max="9237" width="34.85546875" style="6" customWidth="1"/>
    <col min="9238" max="9248" width="0" style="6" hidden="1" customWidth="1"/>
    <col min="9249" max="9472" width="9.140625" style="6"/>
    <col min="9473" max="9473" width="10.85546875" style="6" customWidth="1"/>
    <col min="9474" max="9474" width="19.5703125" style="6" customWidth="1"/>
    <col min="9475" max="9477" width="3.7109375" style="6" customWidth="1"/>
    <col min="9478" max="9478" width="4.7109375" style="6" customWidth="1"/>
    <col min="9479" max="9479" width="3.7109375" style="6" customWidth="1"/>
    <col min="9480" max="9480" width="10.28515625" style="6" customWidth="1"/>
    <col min="9481" max="9481" width="21.85546875" style="6" customWidth="1"/>
    <col min="9482" max="9484" width="3.7109375" style="6" customWidth="1"/>
    <col min="9485" max="9485" width="4.7109375" style="6" customWidth="1"/>
    <col min="9486" max="9490" width="0" style="6" hidden="1" customWidth="1"/>
    <col min="9491" max="9491" width="5.28515625" style="6" customWidth="1"/>
    <col min="9492" max="9492" width="5.85546875" style="6" customWidth="1"/>
    <col min="9493" max="9493" width="34.85546875" style="6" customWidth="1"/>
    <col min="9494" max="9504" width="0" style="6" hidden="1" customWidth="1"/>
    <col min="9505" max="9728" width="9.140625" style="6"/>
    <col min="9729" max="9729" width="10.85546875" style="6" customWidth="1"/>
    <col min="9730" max="9730" width="19.5703125" style="6" customWidth="1"/>
    <col min="9731" max="9733" width="3.7109375" style="6" customWidth="1"/>
    <col min="9734" max="9734" width="4.7109375" style="6" customWidth="1"/>
    <col min="9735" max="9735" width="3.7109375" style="6" customWidth="1"/>
    <col min="9736" max="9736" width="10.28515625" style="6" customWidth="1"/>
    <col min="9737" max="9737" width="21.85546875" style="6" customWidth="1"/>
    <col min="9738" max="9740" width="3.7109375" style="6" customWidth="1"/>
    <col min="9741" max="9741" width="4.7109375" style="6" customWidth="1"/>
    <col min="9742" max="9746" width="0" style="6" hidden="1" customWidth="1"/>
    <col min="9747" max="9747" width="5.28515625" style="6" customWidth="1"/>
    <col min="9748" max="9748" width="5.85546875" style="6" customWidth="1"/>
    <col min="9749" max="9749" width="34.85546875" style="6" customWidth="1"/>
    <col min="9750" max="9760" width="0" style="6" hidden="1" customWidth="1"/>
    <col min="9761" max="9984" width="9.140625" style="6"/>
    <col min="9985" max="9985" width="10.85546875" style="6" customWidth="1"/>
    <col min="9986" max="9986" width="19.5703125" style="6" customWidth="1"/>
    <col min="9987" max="9989" width="3.7109375" style="6" customWidth="1"/>
    <col min="9990" max="9990" width="4.7109375" style="6" customWidth="1"/>
    <col min="9991" max="9991" width="3.7109375" style="6" customWidth="1"/>
    <col min="9992" max="9992" width="10.28515625" style="6" customWidth="1"/>
    <col min="9993" max="9993" width="21.85546875" style="6" customWidth="1"/>
    <col min="9994" max="9996" width="3.7109375" style="6" customWidth="1"/>
    <col min="9997" max="9997" width="4.7109375" style="6" customWidth="1"/>
    <col min="9998" max="10002" width="0" style="6" hidden="1" customWidth="1"/>
    <col min="10003" max="10003" width="5.28515625" style="6" customWidth="1"/>
    <col min="10004" max="10004" width="5.85546875" style="6" customWidth="1"/>
    <col min="10005" max="10005" width="34.85546875" style="6" customWidth="1"/>
    <col min="10006" max="10016" width="0" style="6" hidden="1" customWidth="1"/>
    <col min="10017" max="10240" width="9.140625" style="6"/>
    <col min="10241" max="10241" width="10.85546875" style="6" customWidth="1"/>
    <col min="10242" max="10242" width="19.5703125" style="6" customWidth="1"/>
    <col min="10243" max="10245" width="3.7109375" style="6" customWidth="1"/>
    <col min="10246" max="10246" width="4.7109375" style="6" customWidth="1"/>
    <col min="10247" max="10247" width="3.7109375" style="6" customWidth="1"/>
    <col min="10248" max="10248" width="10.28515625" style="6" customWidth="1"/>
    <col min="10249" max="10249" width="21.85546875" style="6" customWidth="1"/>
    <col min="10250" max="10252" width="3.7109375" style="6" customWidth="1"/>
    <col min="10253" max="10253" width="4.7109375" style="6" customWidth="1"/>
    <col min="10254" max="10258" width="0" style="6" hidden="1" customWidth="1"/>
    <col min="10259" max="10259" width="5.28515625" style="6" customWidth="1"/>
    <col min="10260" max="10260" width="5.85546875" style="6" customWidth="1"/>
    <col min="10261" max="10261" width="34.85546875" style="6" customWidth="1"/>
    <col min="10262" max="10272" width="0" style="6" hidden="1" customWidth="1"/>
    <col min="10273" max="10496" width="9.140625" style="6"/>
    <col min="10497" max="10497" width="10.85546875" style="6" customWidth="1"/>
    <col min="10498" max="10498" width="19.5703125" style="6" customWidth="1"/>
    <col min="10499" max="10501" width="3.7109375" style="6" customWidth="1"/>
    <col min="10502" max="10502" width="4.7109375" style="6" customWidth="1"/>
    <col min="10503" max="10503" width="3.7109375" style="6" customWidth="1"/>
    <col min="10504" max="10504" width="10.28515625" style="6" customWidth="1"/>
    <col min="10505" max="10505" width="21.85546875" style="6" customWidth="1"/>
    <col min="10506" max="10508" width="3.7109375" style="6" customWidth="1"/>
    <col min="10509" max="10509" width="4.7109375" style="6" customWidth="1"/>
    <col min="10510" max="10514" width="0" style="6" hidden="1" customWidth="1"/>
    <col min="10515" max="10515" width="5.28515625" style="6" customWidth="1"/>
    <col min="10516" max="10516" width="5.85546875" style="6" customWidth="1"/>
    <col min="10517" max="10517" width="34.85546875" style="6" customWidth="1"/>
    <col min="10518" max="10528" width="0" style="6" hidden="1" customWidth="1"/>
    <col min="10529" max="10752" width="9.140625" style="6"/>
    <col min="10753" max="10753" width="10.85546875" style="6" customWidth="1"/>
    <col min="10754" max="10754" width="19.5703125" style="6" customWidth="1"/>
    <col min="10755" max="10757" width="3.7109375" style="6" customWidth="1"/>
    <col min="10758" max="10758" width="4.7109375" style="6" customWidth="1"/>
    <col min="10759" max="10759" width="3.7109375" style="6" customWidth="1"/>
    <col min="10760" max="10760" width="10.28515625" style="6" customWidth="1"/>
    <col min="10761" max="10761" width="21.85546875" style="6" customWidth="1"/>
    <col min="10762" max="10764" width="3.7109375" style="6" customWidth="1"/>
    <col min="10765" max="10765" width="4.7109375" style="6" customWidth="1"/>
    <col min="10766" max="10770" width="0" style="6" hidden="1" customWidth="1"/>
    <col min="10771" max="10771" width="5.28515625" style="6" customWidth="1"/>
    <col min="10772" max="10772" width="5.85546875" style="6" customWidth="1"/>
    <col min="10773" max="10773" width="34.85546875" style="6" customWidth="1"/>
    <col min="10774" max="10784" width="0" style="6" hidden="1" customWidth="1"/>
    <col min="10785" max="11008" width="9.140625" style="6"/>
    <col min="11009" max="11009" width="10.85546875" style="6" customWidth="1"/>
    <col min="11010" max="11010" width="19.5703125" style="6" customWidth="1"/>
    <col min="11011" max="11013" width="3.7109375" style="6" customWidth="1"/>
    <col min="11014" max="11014" width="4.7109375" style="6" customWidth="1"/>
    <col min="11015" max="11015" width="3.7109375" style="6" customWidth="1"/>
    <col min="11016" max="11016" width="10.28515625" style="6" customWidth="1"/>
    <col min="11017" max="11017" width="21.85546875" style="6" customWidth="1"/>
    <col min="11018" max="11020" width="3.7109375" style="6" customWidth="1"/>
    <col min="11021" max="11021" width="4.7109375" style="6" customWidth="1"/>
    <col min="11022" max="11026" width="0" style="6" hidden="1" customWidth="1"/>
    <col min="11027" max="11027" width="5.28515625" style="6" customWidth="1"/>
    <col min="11028" max="11028" width="5.85546875" style="6" customWidth="1"/>
    <col min="11029" max="11029" width="34.85546875" style="6" customWidth="1"/>
    <col min="11030" max="11040" width="0" style="6" hidden="1" customWidth="1"/>
    <col min="11041" max="11264" width="9.140625" style="6"/>
    <col min="11265" max="11265" width="10.85546875" style="6" customWidth="1"/>
    <col min="11266" max="11266" width="19.5703125" style="6" customWidth="1"/>
    <col min="11267" max="11269" width="3.7109375" style="6" customWidth="1"/>
    <col min="11270" max="11270" width="4.7109375" style="6" customWidth="1"/>
    <col min="11271" max="11271" width="3.7109375" style="6" customWidth="1"/>
    <col min="11272" max="11272" width="10.28515625" style="6" customWidth="1"/>
    <col min="11273" max="11273" width="21.85546875" style="6" customWidth="1"/>
    <col min="11274" max="11276" width="3.7109375" style="6" customWidth="1"/>
    <col min="11277" max="11277" width="4.7109375" style="6" customWidth="1"/>
    <col min="11278" max="11282" width="0" style="6" hidden="1" customWidth="1"/>
    <col min="11283" max="11283" width="5.28515625" style="6" customWidth="1"/>
    <col min="11284" max="11284" width="5.85546875" style="6" customWidth="1"/>
    <col min="11285" max="11285" width="34.85546875" style="6" customWidth="1"/>
    <col min="11286" max="11296" width="0" style="6" hidden="1" customWidth="1"/>
    <col min="11297" max="11520" width="9.140625" style="6"/>
    <col min="11521" max="11521" width="10.85546875" style="6" customWidth="1"/>
    <col min="11522" max="11522" width="19.5703125" style="6" customWidth="1"/>
    <col min="11523" max="11525" width="3.7109375" style="6" customWidth="1"/>
    <col min="11526" max="11526" width="4.7109375" style="6" customWidth="1"/>
    <col min="11527" max="11527" width="3.7109375" style="6" customWidth="1"/>
    <col min="11528" max="11528" width="10.28515625" style="6" customWidth="1"/>
    <col min="11529" max="11529" width="21.85546875" style="6" customWidth="1"/>
    <col min="11530" max="11532" width="3.7109375" style="6" customWidth="1"/>
    <col min="11533" max="11533" width="4.7109375" style="6" customWidth="1"/>
    <col min="11534" max="11538" width="0" style="6" hidden="1" customWidth="1"/>
    <col min="11539" max="11539" width="5.28515625" style="6" customWidth="1"/>
    <col min="11540" max="11540" width="5.85546875" style="6" customWidth="1"/>
    <col min="11541" max="11541" width="34.85546875" style="6" customWidth="1"/>
    <col min="11542" max="11552" width="0" style="6" hidden="1" customWidth="1"/>
    <col min="11553" max="11776" width="9.140625" style="6"/>
    <col min="11777" max="11777" width="10.85546875" style="6" customWidth="1"/>
    <col min="11778" max="11778" width="19.5703125" style="6" customWidth="1"/>
    <col min="11779" max="11781" width="3.7109375" style="6" customWidth="1"/>
    <col min="11782" max="11782" width="4.7109375" style="6" customWidth="1"/>
    <col min="11783" max="11783" width="3.7109375" style="6" customWidth="1"/>
    <col min="11784" max="11784" width="10.28515625" style="6" customWidth="1"/>
    <col min="11785" max="11785" width="21.85546875" style="6" customWidth="1"/>
    <col min="11786" max="11788" width="3.7109375" style="6" customWidth="1"/>
    <col min="11789" max="11789" width="4.7109375" style="6" customWidth="1"/>
    <col min="11790" max="11794" width="0" style="6" hidden="1" customWidth="1"/>
    <col min="11795" max="11795" width="5.28515625" style="6" customWidth="1"/>
    <col min="11796" max="11796" width="5.85546875" style="6" customWidth="1"/>
    <col min="11797" max="11797" width="34.85546875" style="6" customWidth="1"/>
    <col min="11798" max="11808" width="0" style="6" hidden="1" customWidth="1"/>
    <col min="11809" max="12032" width="9.140625" style="6"/>
    <col min="12033" max="12033" width="10.85546875" style="6" customWidth="1"/>
    <col min="12034" max="12034" width="19.5703125" style="6" customWidth="1"/>
    <col min="12035" max="12037" width="3.7109375" style="6" customWidth="1"/>
    <col min="12038" max="12038" width="4.7109375" style="6" customWidth="1"/>
    <col min="12039" max="12039" width="3.7109375" style="6" customWidth="1"/>
    <col min="12040" max="12040" width="10.28515625" style="6" customWidth="1"/>
    <col min="12041" max="12041" width="21.85546875" style="6" customWidth="1"/>
    <col min="12042" max="12044" width="3.7109375" style="6" customWidth="1"/>
    <col min="12045" max="12045" width="4.7109375" style="6" customWidth="1"/>
    <col min="12046" max="12050" width="0" style="6" hidden="1" customWidth="1"/>
    <col min="12051" max="12051" width="5.28515625" style="6" customWidth="1"/>
    <col min="12052" max="12052" width="5.85546875" style="6" customWidth="1"/>
    <col min="12053" max="12053" width="34.85546875" style="6" customWidth="1"/>
    <col min="12054" max="12064" width="0" style="6" hidden="1" customWidth="1"/>
    <col min="12065" max="12288" width="9.140625" style="6"/>
    <col min="12289" max="12289" width="10.85546875" style="6" customWidth="1"/>
    <col min="12290" max="12290" width="19.5703125" style="6" customWidth="1"/>
    <col min="12291" max="12293" width="3.7109375" style="6" customWidth="1"/>
    <col min="12294" max="12294" width="4.7109375" style="6" customWidth="1"/>
    <col min="12295" max="12295" width="3.7109375" style="6" customWidth="1"/>
    <col min="12296" max="12296" width="10.28515625" style="6" customWidth="1"/>
    <col min="12297" max="12297" width="21.85546875" style="6" customWidth="1"/>
    <col min="12298" max="12300" width="3.7109375" style="6" customWidth="1"/>
    <col min="12301" max="12301" width="4.7109375" style="6" customWidth="1"/>
    <col min="12302" max="12306" width="0" style="6" hidden="1" customWidth="1"/>
    <col min="12307" max="12307" width="5.28515625" style="6" customWidth="1"/>
    <col min="12308" max="12308" width="5.85546875" style="6" customWidth="1"/>
    <col min="12309" max="12309" width="34.85546875" style="6" customWidth="1"/>
    <col min="12310" max="12320" width="0" style="6" hidden="1" customWidth="1"/>
    <col min="12321" max="12544" width="9.140625" style="6"/>
    <col min="12545" max="12545" width="10.85546875" style="6" customWidth="1"/>
    <col min="12546" max="12546" width="19.5703125" style="6" customWidth="1"/>
    <col min="12547" max="12549" width="3.7109375" style="6" customWidth="1"/>
    <col min="12550" max="12550" width="4.7109375" style="6" customWidth="1"/>
    <col min="12551" max="12551" width="3.7109375" style="6" customWidth="1"/>
    <col min="12552" max="12552" width="10.28515625" style="6" customWidth="1"/>
    <col min="12553" max="12553" width="21.85546875" style="6" customWidth="1"/>
    <col min="12554" max="12556" width="3.7109375" style="6" customWidth="1"/>
    <col min="12557" max="12557" width="4.7109375" style="6" customWidth="1"/>
    <col min="12558" max="12562" width="0" style="6" hidden="1" customWidth="1"/>
    <col min="12563" max="12563" width="5.28515625" style="6" customWidth="1"/>
    <col min="12564" max="12564" width="5.85546875" style="6" customWidth="1"/>
    <col min="12565" max="12565" width="34.85546875" style="6" customWidth="1"/>
    <col min="12566" max="12576" width="0" style="6" hidden="1" customWidth="1"/>
    <col min="12577" max="12800" width="9.140625" style="6"/>
    <col min="12801" max="12801" width="10.85546875" style="6" customWidth="1"/>
    <col min="12802" max="12802" width="19.5703125" style="6" customWidth="1"/>
    <col min="12803" max="12805" width="3.7109375" style="6" customWidth="1"/>
    <col min="12806" max="12806" width="4.7109375" style="6" customWidth="1"/>
    <col min="12807" max="12807" width="3.7109375" style="6" customWidth="1"/>
    <col min="12808" max="12808" width="10.28515625" style="6" customWidth="1"/>
    <col min="12809" max="12809" width="21.85546875" style="6" customWidth="1"/>
    <col min="12810" max="12812" width="3.7109375" style="6" customWidth="1"/>
    <col min="12813" max="12813" width="4.7109375" style="6" customWidth="1"/>
    <col min="12814" max="12818" width="0" style="6" hidden="1" customWidth="1"/>
    <col min="12819" max="12819" width="5.28515625" style="6" customWidth="1"/>
    <col min="12820" max="12820" width="5.85546875" style="6" customWidth="1"/>
    <col min="12821" max="12821" width="34.85546875" style="6" customWidth="1"/>
    <col min="12822" max="12832" width="0" style="6" hidden="1" customWidth="1"/>
    <col min="12833" max="13056" width="9.140625" style="6"/>
    <col min="13057" max="13057" width="10.85546875" style="6" customWidth="1"/>
    <col min="13058" max="13058" width="19.5703125" style="6" customWidth="1"/>
    <col min="13059" max="13061" width="3.7109375" style="6" customWidth="1"/>
    <col min="13062" max="13062" width="4.7109375" style="6" customWidth="1"/>
    <col min="13063" max="13063" width="3.7109375" style="6" customWidth="1"/>
    <col min="13064" max="13064" width="10.28515625" style="6" customWidth="1"/>
    <col min="13065" max="13065" width="21.85546875" style="6" customWidth="1"/>
    <col min="13066" max="13068" width="3.7109375" style="6" customWidth="1"/>
    <col min="13069" max="13069" width="4.7109375" style="6" customWidth="1"/>
    <col min="13070" max="13074" width="0" style="6" hidden="1" customWidth="1"/>
    <col min="13075" max="13075" width="5.28515625" style="6" customWidth="1"/>
    <col min="13076" max="13076" width="5.85546875" style="6" customWidth="1"/>
    <col min="13077" max="13077" width="34.85546875" style="6" customWidth="1"/>
    <col min="13078" max="13088" width="0" style="6" hidden="1" customWidth="1"/>
    <col min="13089" max="13312" width="9.140625" style="6"/>
    <col min="13313" max="13313" width="10.85546875" style="6" customWidth="1"/>
    <col min="13314" max="13314" width="19.5703125" style="6" customWidth="1"/>
    <col min="13315" max="13317" width="3.7109375" style="6" customWidth="1"/>
    <col min="13318" max="13318" width="4.7109375" style="6" customWidth="1"/>
    <col min="13319" max="13319" width="3.7109375" style="6" customWidth="1"/>
    <col min="13320" max="13320" width="10.28515625" style="6" customWidth="1"/>
    <col min="13321" max="13321" width="21.85546875" style="6" customWidth="1"/>
    <col min="13322" max="13324" width="3.7109375" style="6" customWidth="1"/>
    <col min="13325" max="13325" width="4.7109375" style="6" customWidth="1"/>
    <col min="13326" max="13330" width="0" style="6" hidden="1" customWidth="1"/>
    <col min="13331" max="13331" width="5.28515625" style="6" customWidth="1"/>
    <col min="13332" max="13332" width="5.85546875" style="6" customWidth="1"/>
    <col min="13333" max="13333" width="34.85546875" style="6" customWidth="1"/>
    <col min="13334" max="13344" width="0" style="6" hidden="1" customWidth="1"/>
    <col min="13345" max="13568" width="9.140625" style="6"/>
    <col min="13569" max="13569" width="10.85546875" style="6" customWidth="1"/>
    <col min="13570" max="13570" width="19.5703125" style="6" customWidth="1"/>
    <col min="13571" max="13573" width="3.7109375" style="6" customWidth="1"/>
    <col min="13574" max="13574" width="4.7109375" style="6" customWidth="1"/>
    <col min="13575" max="13575" width="3.7109375" style="6" customWidth="1"/>
    <col min="13576" max="13576" width="10.28515625" style="6" customWidth="1"/>
    <col min="13577" max="13577" width="21.85546875" style="6" customWidth="1"/>
    <col min="13578" max="13580" width="3.7109375" style="6" customWidth="1"/>
    <col min="13581" max="13581" width="4.7109375" style="6" customWidth="1"/>
    <col min="13582" max="13586" width="0" style="6" hidden="1" customWidth="1"/>
    <col min="13587" max="13587" width="5.28515625" style="6" customWidth="1"/>
    <col min="13588" max="13588" width="5.85546875" style="6" customWidth="1"/>
    <col min="13589" max="13589" width="34.85546875" style="6" customWidth="1"/>
    <col min="13590" max="13600" width="0" style="6" hidden="1" customWidth="1"/>
    <col min="13601" max="13824" width="9.140625" style="6"/>
    <col min="13825" max="13825" width="10.85546875" style="6" customWidth="1"/>
    <col min="13826" max="13826" width="19.5703125" style="6" customWidth="1"/>
    <col min="13827" max="13829" width="3.7109375" style="6" customWidth="1"/>
    <col min="13830" max="13830" width="4.7109375" style="6" customWidth="1"/>
    <col min="13831" max="13831" width="3.7109375" style="6" customWidth="1"/>
    <col min="13832" max="13832" width="10.28515625" style="6" customWidth="1"/>
    <col min="13833" max="13833" width="21.85546875" style="6" customWidth="1"/>
    <col min="13834" max="13836" width="3.7109375" style="6" customWidth="1"/>
    <col min="13837" max="13837" width="4.7109375" style="6" customWidth="1"/>
    <col min="13838" max="13842" width="0" style="6" hidden="1" customWidth="1"/>
    <col min="13843" max="13843" width="5.28515625" style="6" customWidth="1"/>
    <col min="13844" max="13844" width="5.85546875" style="6" customWidth="1"/>
    <col min="13845" max="13845" width="34.85546875" style="6" customWidth="1"/>
    <col min="13846" max="13856" width="0" style="6" hidden="1" customWidth="1"/>
    <col min="13857" max="14080" width="9.140625" style="6"/>
    <col min="14081" max="14081" width="10.85546875" style="6" customWidth="1"/>
    <col min="14082" max="14082" width="19.5703125" style="6" customWidth="1"/>
    <col min="14083" max="14085" width="3.7109375" style="6" customWidth="1"/>
    <col min="14086" max="14086" width="4.7109375" style="6" customWidth="1"/>
    <col min="14087" max="14087" width="3.7109375" style="6" customWidth="1"/>
    <col min="14088" max="14088" width="10.28515625" style="6" customWidth="1"/>
    <col min="14089" max="14089" width="21.85546875" style="6" customWidth="1"/>
    <col min="14090" max="14092" width="3.7109375" style="6" customWidth="1"/>
    <col min="14093" max="14093" width="4.7109375" style="6" customWidth="1"/>
    <col min="14094" max="14098" width="0" style="6" hidden="1" customWidth="1"/>
    <col min="14099" max="14099" width="5.28515625" style="6" customWidth="1"/>
    <col min="14100" max="14100" width="5.85546875" style="6" customWidth="1"/>
    <col min="14101" max="14101" width="34.85546875" style="6" customWidth="1"/>
    <col min="14102" max="14112" width="0" style="6" hidden="1" customWidth="1"/>
    <col min="14113" max="14336" width="9.140625" style="6"/>
    <col min="14337" max="14337" width="10.85546875" style="6" customWidth="1"/>
    <col min="14338" max="14338" width="19.5703125" style="6" customWidth="1"/>
    <col min="14339" max="14341" width="3.7109375" style="6" customWidth="1"/>
    <col min="14342" max="14342" width="4.7109375" style="6" customWidth="1"/>
    <col min="14343" max="14343" width="3.7109375" style="6" customWidth="1"/>
    <col min="14344" max="14344" width="10.28515625" style="6" customWidth="1"/>
    <col min="14345" max="14345" width="21.85546875" style="6" customWidth="1"/>
    <col min="14346" max="14348" width="3.7109375" style="6" customWidth="1"/>
    <col min="14349" max="14349" width="4.7109375" style="6" customWidth="1"/>
    <col min="14350" max="14354" width="0" style="6" hidden="1" customWidth="1"/>
    <col min="14355" max="14355" width="5.28515625" style="6" customWidth="1"/>
    <col min="14356" max="14356" width="5.85546875" style="6" customWidth="1"/>
    <col min="14357" max="14357" width="34.85546875" style="6" customWidth="1"/>
    <col min="14358" max="14368" width="0" style="6" hidden="1" customWidth="1"/>
    <col min="14369" max="14592" width="9.140625" style="6"/>
    <col min="14593" max="14593" width="10.85546875" style="6" customWidth="1"/>
    <col min="14594" max="14594" width="19.5703125" style="6" customWidth="1"/>
    <col min="14595" max="14597" width="3.7109375" style="6" customWidth="1"/>
    <col min="14598" max="14598" width="4.7109375" style="6" customWidth="1"/>
    <col min="14599" max="14599" width="3.7109375" style="6" customWidth="1"/>
    <col min="14600" max="14600" width="10.28515625" style="6" customWidth="1"/>
    <col min="14601" max="14601" width="21.85546875" style="6" customWidth="1"/>
    <col min="14602" max="14604" width="3.7109375" style="6" customWidth="1"/>
    <col min="14605" max="14605" width="4.7109375" style="6" customWidth="1"/>
    <col min="14606" max="14610" width="0" style="6" hidden="1" customWidth="1"/>
    <col min="14611" max="14611" width="5.28515625" style="6" customWidth="1"/>
    <col min="14612" max="14612" width="5.85546875" style="6" customWidth="1"/>
    <col min="14613" max="14613" width="34.85546875" style="6" customWidth="1"/>
    <col min="14614" max="14624" width="0" style="6" hidden="1" customWidth="1"/>
    <col min="14625" max="14848" width="9.140625" style="6"/>
    <col min="14849" max="14849" width="10.85546875" style="6" customWidth="1"/>
    <col min="14850" max="14850" width="19.5703125" style="6" customWidth="1"/>
    <col min="14851" max="14853" width="3.7109375" style="6" customWidth="1"/>
    <col min="14854" max="14854" width="4.7109375" style="6" customWidth="1"/>
    <col min="14855" max="14855" width="3.7109375" style="6" customWidth="1"/>
    <col min="14856" max="14856" width="10.28515625" style="6" customWidth="1"/>
    <col min="14857" max="14857" width="21.85546875" style="6" customWidth="1"/>
    <col min="14858" max="14860" width="3.7109375" style="6" customWidth="1"/>
    <col min="14861" max="14861" width="4.7109375" style="6" customWidth="1"/>
    <col min="14862" max="14866" width="0" style="6" hidden="1" customWidth="1"/>
    <col min="14867" max="14867" width="5.28515625" style="6" customWidth="1"/>
    <col min="14868" max="14868" width="5.85546875" style="6" customWidth="1"/>
    <col min="14869" max="14869" width="34.85546875" style="6" customWidth="1"/>
    <col min="14870" max="14880" width="0" style="6" hidden="1" customWidth="1"/>
    <col min="14881" max="15104" width="9.140625" style="6"/>
    <col min="15105" max="15105" width="10.85546875" style="6" customWidth="1"/>
    <col min="15106" max="15106" width="19.5703125" style="6" customWidth="1"/>
    <col min="15107" max="15109" width="3.7109375" style="6" customWidth="1"/>
    <col min="15110" max="15110" width="4.7109375" style="6" customWidth="1"/>
    <col min="15111" max="15111" width="3.7109375" style="6" customWidth="1"/>
    <col min="15112" max="15112" width="10.28515625" style="6" customWidth="1"/>
    <col min="15113" max="15113" width="21.85546875" style="6" customWidth="1"/>
    <col min="15114" max="15116" width="3.7109375" style="6" customWidth="1"/>
    <col min="15117" max="15117" width="4.7109375" style="6" customWidth="1"/>
    <col min="15118" max="15122" width="0" style="6" hidden="1" customWidth="1"/>
    <col min="15123" max="15123" width="5.28515625" style="6" customWidth="1"/>
    <col min="15124" max="15124" width="5.85546875" style="6" customWidth="1"/>
    <col min="15125" max="15125" width="34.85546875" style="6" customWidth="1"/>
    <col min="15126" max="15136" width="0" style="6" hidden="1" customWidth="1"/>
    <col min="15137" max="15360" width="9.140625" style="6"/>
    <col min="15361" max="15361" width="10.85546875" style="6" customWidth="1"/>
    <col min="15362" max="15362" width="19.5703125" style="6" customWidth="1"/>
    <col min="15363" max="15365" width="3.7109375" style="6" customWidth="1"/>
    <col min="15366" max="15366" width="4.7109375" style="6" customWidth="1"/>
    <col min="15367" max="15367" width="3.7109375" style="6" customWidth="1"/>
    <col min="15368" max="15368" width="10.28515625" style="6" customWidth="1"/>
    <col min="15369" max="15369" width="21.85546875" style="6" customWidth="1"/>
    <col min="15370" max="15372" width="3.7109375" style="6" customWidth="1"/>
    <col min="15373" max="15373" width="4.7109375" style="6" customWidth="1"/>
    <col min="15374" max="15378" width="0" style="6" hidden="1" customWidth="1"/>
    <col min="15379" max="15379" width="5.28515625" style="6" customWidth="1"/>
    <col min="15380" max="15380" width="5.85546875" style="6" customWidth="1"/>
    <col min="15381" max="15381" width="34.85546875" style="6" customWidth="1"/>
    <col min="15382" max="15392" width="0" style="6" hidden="1" customWidth="1"/>
    <col min="15393" max="15616" width="9.140625" style="6"/>
    <col min="15617" max="15617" width="10.85546875" style="6" customWidth="1"/>
    <col min="15618" max="15618" width="19.5703125" style="6" customWidth="1"/>
    <col min="15619" max="15621" width="3.7109375" style="6" customWidth="1"/>
    <col min="15622" max="15622" width="4.7109375" style="6" customWidth="1"/>
    <col min="15623" max="15623" width="3.7109375" style="6" customWidth="1"/>
    <col min="15624" max="15624" width="10.28515625" style="6" customWidth="1"/>
    <col min="15625" max="15625" width="21.85546875" style="6" customWidth="1"/>
    <col min="15626" max="15628" width="3.7109375" style="6" customWidth="1"/>
    <col min="15629" max="15629" width="4.7109375" style="6" customWidth="1"/>
    <col min="15630" max="15634" width="0" style="6" hidden="1" customWidth="1"/>
    <col min="15635" max="15635" width="5.28515625" style="6" customWidth="1"/>
    <col min="15636" max="15636" width="5.85546875" style="6" customWidth="1"/>
    <col min="15637" max="15637" width="34.85546875" style="6" customWidth="1"/>
    <col min="15638" max="15648" width="0" style="6" hidden="1" customWidth="1"/>
    <col min="15649" max="15872" width="9.140625" style="6"/>
    <col min="15873" max="15873" width="10.85546875" style="6" customWidth="1"/>
    <col min="15874" max="15874" width="19.5703125" style="6" customWidth="1"/>
    <col min="15875" max="15877" width="3.7109375" style="6" customWidth="1"/>
    <col min="15878" max="15878" width="4.7109375" style="6" customWidth="1"/>
    <col min="15879" max="15879" width="3.7109375" style="6" customWidth="1"/>
    <col min="15880" max="15880" width="10.28515625" style="6" customWidth="1"/>
    <col min="15881" max="15881" width="21.85546875" style="6" customWidth="1"/>
    <col min="15882" max="15884" width="3.7109375" style="6" customWidth="1"/>
    <col min="15885" max="15885" width="4.7109375" style="6" customWidth="1"/>
    <col min="15886" max="15890" width="0" style="6" hidden="1" customWidth="1"/>
    <col min="15891" max="15891" width="5.28515625" style="6" customWidth="1"/>
    <col min="15892" max="15892" width="5.85546875" style="6" customWidth="1"/>
    <col min="15893" max="15893" width="34.85546875" style="6" customWidth="1"/>
    <col min="15894" max="15904" width="0" style="6" hidden="1" customWidth="1"/>
    <col min="15905" max="16128" width="9.140625" style="6"/>
    <col min="16129" max="16129" width="10.85546875" style="6" customWidth="1"/>
    <col min="16130" max="16130" width="19.5703125" style="6" customWidth="1"/>
    <col min="16131" max="16133" width="3.7109375" style="6" customWidth="1"/>
    <col min="16134" max="16134" width="4.7109375" style="6" customWidth="1"/>
    <col min="16135" max="16135" width="3.7109375" style="6" customWidth="1"/>
    <col min="16136" max="16136" width="10.28515625" style="6" customWidth="1"/>
    <col min="16137" max="16137" width="21.85546875" style="6" customWidth="1"/>
    <col min="16138" max="16140" width="3.7109375" style="6" customWidth="1"/>
    <col min="16141" max="16141" width="4.7109375" style="6" customWidth="1"/>
    <col min="16142" max="16146" width="0" style="6" hidden="1" customWidth="1"/>
    <col min="16147" max="16147" width="5.28515625" style="6" customWidth="1"/>
    <col min="16148" max="16148" width="5.85546875" style="6" customWidth="1"/>
    <col min="16149" max="16149" width="34.85546875" style="6" customWidth="1"/>
    <col min="16150" max="16160" width="0" style="6" hidden="1" customWidth="1"/>
    <col min="16161" max="16384" width="9.140625" style="6"/>
  </cols>
  <sheetData>
    <row r="1" spans="1:29" ht="18">
      <c r="A1" s="1" t="s">
        <v>0</v>
      </c>
      <c r="B1" s="2"/>
      <c r="C1" s="2"/>
      <c r="D1" s="2"/>
      <c r="E1" s="2"/>
      <c r="F1" s="2"/>
      <c r="G1" s="2"/>
      <c r="H1" s="1" t="s">
        <v>1</v>
      </c>
      <c r="I1" s="2"/>
      <c r="J1" s="2"/>
      <c r="K1" s="2"/>
      <c r="L1" s="2"/>
      <c r="M1" s="2"/>
      <c r="N1" s="3"/>
      <c r="O1" s="4" t="s">
        <v>2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>
      <c r="A2" s="7" t="s">
        <v>3</v>
      </c>
      <c r="B2" s="8"/>
      <c r="C2" s="8"/>
      <c r="D2" s="8"/>
      <c r="E2" s="8"/>
      <c r="F2" s="8"/>
      <c r="G2" s="8"/>
      <c r="H2" s="7" t="s">
        <v>3</v>
      </c>
      <c r="I2" s="8"/>
      <c r="J2" s="8"/>
      <c r="K2" s="8"/>
      <c r="L2" s="8"/>
      <c r="M2" s="8"/>
      <c r="N2" s="9"/>
      <c r="O2" s="8"/>
      <c r="P2" s="8"/>
      <c r="Q2" s="8" t="s">
        <v>4</v>
      </c>
      <c r="R2" s="8"/>
      <c r="S2" s="10" t="s">
        <v>5</v>
      </c>
      <c r="T2" s="11"/>
      <c r="U2" s="11"/>
      <c r="V2" s="11"/>
      <c r="W2" s="12" t="s">
        <v>6</v>
      </c>
      <c r="Z2" s="8" t="s">
        <v>7</v>
      </c>
      <c r="AA2" s="8"/>
      <c r="AB2" s="8" t="s">
        <v>8</v>
      </c>
      <c r="AC2" s="8" t="s">
        <v>9</v>
      </c>
    </row>
    <row r="3" spans="1:29" ht="45" customHeight="1">
      <c r="A3" s="13" t="s">
        <v>10</v>
      </c>
      <c r="B3" s="14" t="s">
        <v>11</v>
      </c>
      <c r="C3" s="15" t="s">
        <v>12</v>
      </c>
      <c r="D3" s="15" t="s">
        <v>13</v>
      </c>
      <c r="E3" s="15" t="s">
        <v>14</v>
      </c>
      <c r="F3" s="15" t="s">
        <v>15</v>
      </c>
      <c r="G3" s="8"/>
      <c r="H3" s="13" t="s">
        <v>10</v>
      </c>
      <c r="I3" s="14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6"/>
      <c r="O3" s="17" t="s">
        <v>16</v>
      </c>
      <c r="P3" s="18" t="s">
        <v>17</v>
      </c>
      <c r="Q3" s="19" t="s">
        <v>18</v>
      </c>
      <c r="R3" s="20" t="s">
        <v>19</v>
      </c>
      <c r="S3" s="21" t="s">
        <v>20</v>
      </c>
      <c r="T3" s="21" t="s">
        <v>21</v>
      </c>
      <c r="U3" s="22" t="s">
        <v>22</v>
      </c>
      <c r="V3" s="8"/>
      <c r="W3" s="6" t="s">
        <v>23</v>
      </c>
      <c r="X3" s="6" t="s">
        <v>24</v>
      </c>
      <c r="Y3" s="6" t="s">
        <v>25</v>
      </c>
      <c r="Z3" s="8" t="s">
        <v>26</v>
      </c>
      <c r="AA3" s="8"/>
      <c r="AB3" s="8"/>
      <c r="AC3" s="8"/>
    </row>
    <row r="4" spans="1:29">
      <c r="A4" s="23">
        <v>152111001</v>
      </c>
      <c r="B4" s="24" t="s">
        <v>27</v>
      </c>
      <c r="C4" s="25">
        <v>3</v>
      </c>
      <c r="D4" s="26">
        <v>2</v>
      </c>
      <c r="E4" s="26">
        <v>4</v>
      </c>
      <c r="F4" s="26">
        <v>5</v>
      </c>
      <c r="G4" s="27"/>
      <c r="H4" s="28">
        <v>152111017</v>
      </c>
      <c r="I4" s="24" t="s">
        <v>27</v>
      </c>
      <c r="J4" s="25">
        <v>4</v>
      </c>
      <c r="K4" s="26">
        <v>0</v>
      </c>
      <c r="L4" s="26">
        <v>4</v>
      </c>
      <c r="M4" s="26">
        <v>5</v>
      </c>
      <c r="N4" s="29"/>
      <c r="O4" s="30" t="s">
        <v>28</v>
      </c>
      <c r="P4" s="30" t="s">
        <v>29</v>
      </c>
      <c r="Q4" s="31">
        <v>1</v>
      </c>
      <c r="R4" s="31">
        <f t="shared" ref="R4:R18" si="0">M4*Q4</f>
        <v>5</v>
      </c>
      <c r="S4" s="32" t="s">
        <v>30</v>
      </c>
      <c r="T4" s="32" t="s">
        <v>30</v>
      </c>
      <c r="U4" s="33" t="s">
        <v>31</v>
      </c>
      <c r="V4" s="34"/>
      <c r="W4" s="35" t="s">
        <v>32</v>
      </c>
      <c r="X4" s="27" t="s">
        <v>33</v>
      </c>
      <c r="Y4" s="27" t="s">
        <v>33</v>
      </c>
      <c r="Z4" s="27" t="s">
        <v>33</v>
      </c>
      <c r="AA4" s="36"/>
      <c r="AB4" s="36">
        <v>1</v>
      </c>
      <c r="AC4" s="36">
        <f>L4*AB4</f>
        <v>4</v>
      </c>
    </row>
    <row r="5" spans="1:29">
      <c r="A5" s="37">
        <v>152111004</v>
      </c>
      <c r="B5" s="38" t="s">
        <v>34</v>
      </c>
      <c r="C5" s="39">
        <v>2</v>
      </c>
      <c r="D5" s="40">
        <v>0</v>
      </c>
      <c r="E5" s="40"/>
      <c r="F5" s="40">
        <v>2</v>
      </c>
      <c r="G5" s="36"/>
      <c r="H5" s="37">
        <v>152111004</v>
      </c>
      <c r="I5" s="38" t="s">
        <v>34</v>
      </c>
      <c r="J5" s="39">
        <v>2</v>
      </c>
      <c r="K5" s="40">
        <v>0</v>
      </c>
      <c r="L5" s="40"/>
      <c r="M5" s="40">
        <v>2</v>
      </c>
      <c r="N5" s="29"/>
      <c r="O5" s="41"/>
      <c r="P5" s="41" t="s">
        <v>29</v>
      </c>
      <c r="Q5" s="31"/>
      <c r="R5" s="31">
        <f t="shared" si="0"/>
        <v>0</v>
      </c>
      <c r="S5" s="31"/>
      <c r="T5" s="31"/>
      <c r="U5" s="33"/>
      <c r="V5" s="35"/>
      <c r="W5" s="42"/>
      <c r="X5" s="36"/>
      <c r="Y5" s="36"/>
      <c r="Z5" s="36"/>
      <c r="AA5" s="36"/>
      <c r="AB5" s="36">
        <v>0</v>
      </c>
      <c r="AC5" s="36">
        <f t="shared" ref="AC5:AC68" si="1">L5*AB5</f>
        <v>0</v>
      </c>
    </row>
    <row r="6" spans="1:29">
      <c r="A6" s="37">
        <v>152111005</v>
      </c>
      <c r="B6" s="38" t="s">
        <v>35</v>
      </c>
      <c r="C6" s="39">
        <v>3</v>
      </c>
      <c r="D6" s="40">
        <v>0</v>
      </c>
      <c r="E6" s="40">
        <v>3</v>
      </c>
      <c r="F6" s="40">
        <v>3</v>
      </c>
      <c r="G6" s="36"/>
      <c r="H6" s="37">
        <v>152111005</v>
      </c>
      <c r="I6" s="38" t="s">
        <v>35</v>
      </c>
      <c r="J6" s="39">
        <v>3</v>
      </c>
      <c r="K6" s="40">
        <v>0</v>
      </c>
      <c r="L6" s="40">
        <v>3</v>
      </c>
      <c r="M6" s="40">
        <v>3</v>
      </c>
      <c r="N6" s="29"/>
      <c r="O6" s="41"/>
      <c r="P6" s="41" t="s">
        <v>29</v>
      </c>
      <c r="Q6" s="31">
        <v>1</v>
      </c>
      <c r="R6" s="31">
        <f t="shared" si="0"/>
        <v>3</v>
      </c>
      <c r="S6" s="31"/>
      <c r="T6" s="31"/>
      <c r="U6" s="33"/>
      <c r="V6" s="35"/>
      <c r="W6" s="42"/>
      <c r="X6" s="36"/>
      <c r="Y6" s="36"/>
      <c r="Z6" s="36"/>
      <c r="AA6" s="36"/>
      <c r="AB6" s="36">
        <v>1</v>
      </c>
      <c r="AC6" s="36">
        <f t="shared" si="1"/>
        <v>3</v>
      </c>
    </row>
    <row r="7" spans="1:29">
      <c r="A7" s="37">
        <v>152111006</v>
      </c>
      <c r="B7" s="38" t="s">
        <v>36</v>
      </c>
      <c r="C7" s="39">
        <v>0</v>
      </c>
      <c r="D7" s="40">
        <v>2</v>
      </c>
      <c r="E7" s="40">
        <v>1</v>
      </c>
      <c r="F7" s="40">
        <v>2</v>
      </c>
      <c r="G7" s="36"/>
      <c r="H7" s="37">
        <v>152111006</v>
      </c>
      <c r="I7" s="38" t="s">
        <v>36</v>
      </c>
      <c r="J7" s="39">
        <v>0</v>
      </c>
      <c r="K7" s="40">
        <v>2</v>
      </c>
      <c r="L7" s="40">
        <v>1</v>
      </c>
      <c r="M7" s="40">
        <v>2</v>
      </c>
      <c r="N7" s="29"/>
      <c r="O7" s="41"/>
      <c r="P7" s="41" t="s">
        <v>29</v>
      </c>
      <c r="Q7" s="31">
        <v>1</v>
      </c>
      <c r="R7" s="31">
        <f t="shared" si="0"/>
        <v>2</v>
      </c>
      <c r="S7" s="31"/>
      <c r="T7" s="31"/>
      <c r="U7" s="33"/>
      <c r="V7" s="35"/>
      <c r="W7" s="42"/>
      <c r="X7" s="36"/>
      <c r="Y7" s="36"/>
      <c r="Z7" s="36"/>
      <c r="AA7" s="36"/>
      <c r="AB7" s="36">
        <v>1</v>
      </c>
      <c r="AC7" s="36">
        <f t="shared" si="1"/>
        <v>1</v>
      </c>
    </row>
    <row r="8" spans="1:29">
      <c r="A8" s="43">
        <v>152111007</v>
      </c>
      <c r="B8" s="44" t="s">
        <v>37</v>
      </c>
      <c r="C8" s="45">
        <v>3</v>
      </c>
      <c r="D8" s="46">
        <v>0</v>
      </c>
      <c r="E8" s="46">
        <v>3</v>
      </c>
      <c r="F8" s="46">
        <v>3</v>
      </c>
      <c r="G8" s="36"/>
      <c r="H8" s="47"/>
      <c r="I8" s="48"/>
      <c r="J8" s="31"/>
      <c r="K8" s="31"/>
      <c r="L8" s="31"/>
      <c r="M8" s="31"/>
      <c r="N8" s="49"/>
      <c r="O8" s="41" t="s">
        <v>38</v>
      </c>
      <c r="P8" s="41"/>
      <c r="Q8" s="31"/>
      <c r="R8" s="31">
        <f t="shared" si="0"/>
        <v>0</v>
      </c>
      <c r="S8" s="31"/>
      <c r="T8" s="31"/>
      <c r="U8" s="33" t="s">
        <v>39</v>
      </c>
      <c r="V8" s="35"/>
      <c r="W8" s="42"/>
      <c r="X8" s="36"/>
      <c r="Y8" s="36"/>
      <c r="Z8" s="36"/>
      <c r="AA8" s="36"/>
      <c r="AB8" s="36"/>
      <c r="AC8" s="36">
        <f t="shared" si="1"/>
        <v>0</v>
      </c>
    </row>
    <row r="9" spans="1:29">
      <c r="A9" s="43">
        <v>152111008</v>
      </c>
      <c r="B9" s="44" t="s">
        <v>40</v>
      </c>
      <c r="C9" s="45">
        <v>0</v>
      </c>
      <c r="D9" s="46">
        <v>2</v>
      </c>
      <c r="E9" s="46">
        <v>1</v>
      </c>
      <c r="F9" s="46">
        <v>2</v>
      </c>
      <c r="G9" s="36"/>
      <c r="H9" s="47"/>
      <c r="I9" s="48"/>
      <c r="J9" s="31"/>
      <c r="K9" s="31"/>
      <c r="L9" s="31"/>
      <c r="M9" s="31"/>
      <c r="N9" s="49"/>
      <c r="O9" s="41" t="s">
        <v>38</v>
      </c>
      <c r="P9" s="41"/>
      <c r="Q9" s="31"/>
      <c r="R9" s="31">
        <f t="shared" si="0"/>
        <v>0</v>
      </c>
      <c r="S9" s="50"/>
      <c r="T9" s="50"/>
      <c r="U9" s="33" t="s">
        <v>39</v>
      </c>
      <c r="V9" s="35"/>
      <c r="W9" s="42"/>
      <c r="X9" s="36"/>
      <c r="Y9" s="36"/>
      <c r="Z9" s="36"/>
      <c r="AA9" s="36"/>
      <c r="AB9" s="36"/>
      <c r="AC9" s="36">
        <f t="shared" si="1"/>
        <v>0</v>
      </c>
    </row>
    <row r="10" spans="1:29" ht="12.75" customHeight="1">
      <c r="A10" s="47"/>
      <c r="B10" s="31"/>
      <c r="C10" s="31"/>
      <c r="D10" s="31"/>
      <c r="E10" s="31"/>
      <c r="F10" s="31"/>
      <c r="G10" s="36"/>
      <c r="H10" s="28">
        <v>152111018</v>
      </c>
      <c r="I10" s="24" t="s">
        <v>41</v>
      </c>
      <c r="J10" s="25">
        <v>1</v>
      </c>
      <c r="K10" s="26">
        <v>2</v>
      </c>
      <c r="L10" s="26">
        <v>2</v>
      </c>
      <c r="M10" s="26">
        <v>3</v>
      </c>
      <c r="N10" s="29"/>
      <c r="O10" s="41" t="s">
        <v>42</v>
      </c>
      <c r="P10" s="41" t="s">
        <v>29</v>
      </c>
      <c r="Q10" s="31">
        <v>1</v>
      </c>
      <c r="R10" s="41">
        <f t="shared" si="0"/>
        <v>3</v>
      </c>
      <c r="S10" s="32" t="s">
        <v>43</v>
      </c>
      <c r="T10" s="32" t="s">
        <v>43</v>
      </c>
      <c r="U10" s="33" t="s">
        <v>44</v>
      </c>
      <c r="V10" s="35"/>
      <c r="W10" s="35" t="s">
        <v>32</v>
      </c>
      <c r="X10" s="27" t="s">
        <v>33</v>
      </c>
      <c r="Y10" s="27" t="s">
        <v>33</v>
      </c>
      <c r="Z10" s="27" t="s">
        <v>33</v>
      </c>
      <c r="AA10" s="36"/>
      <c r="AB10" s="36">
        <v>1</v>
      </c>
      <c r="AC10" s="36">
        <f t="shared" si="1"/>
        <v>2</v>
      </c>
    </row>
    <row r="11" spans="1:29" ht="27" customHeight="1">
      <c r="A11" s="23">
        <v>152111010</v>
      </c>
      <c r="B11" s="24" t="s">
        <v>45</v>
      </c>
      <c r="C11" s="25">
        <v>2</v>
      </c>
      <c r="D11" s="26">
        <v>0</v>
      </c>
      <c r="E11" s="26">
        <v>2</v>
      </c>
      <c r="F11" s="26">
        <v>3</v>
      </c>
      <c r="G11" s="36"/>
      <c r="H11" s="28">
        <v>152111019</v>
      </c>
      <c r="I11" s="24" t="s">
        <v>45</v>
      </c>
      <c r="J11" s="25">
        <v>3</v>
      </c>
      <c r="K11" s="26">
        <v>0</v>
      </c>
      <c r="L11" s="26">
        <v>3</v>
      </c>
      <c r="M11" s="26">
        <v>5</v>
      </c>
      <c r="N11" s="29"/>
      <c r="O11" s="41" t="s">
        <v>46</v>
      </c>
      <c r="P11" s="41" t="s">
        <v>29</v>
      </c>
      <c r="Q11" s="31">
        <v>1</v>
      </c>
      <c r="R11" s="31">
        <f t="shared" si="0"/>
        <v>5</v>
      </c>
      <c r="S11" s="32" t="s">
        <v>30</v>
      </c>
      <c r="T11" s="32" t="s">
        <v>30</v>
      </c>
      <c r="U11" s="33" t="s">
        <v>47</v>
      </c>
      <c r="V11" s="35"/>
      <c r="W11" s="51" t="s">
        <v>48</v>
      </c>
      <c r="X11" s="27" t="s">
        <v>33</v>
      </c>
      <c r="Y11" s="27" t="s">
        <v>33</v>
      </c>
      <c r="Z11" s="27" t="s">
        <v>33</v>
      </c>
      <c r="AA11" s="36"/>
      <c r="AB11" s="36">
        <v>1</v>
      </c>
      <c r="AC11" s="36">
        <f t="shared" si="1"/>
        <v>3</v>
      </c>
    </row>
    <row r="12" spans="1:29" ht="27.75" customHeight="1">
      <c r="A12" s="37">
        <v>152111011</v>
      </c>
      <c r="B12" s="38" t="s">
        <v>49</v>
      </c>
      <c r="C12" s="40">
        <v>0</v>
      </c>
      <c r="D12" s="40">
        <v>2</v>
      </c>
      <c r="E12" s="40">
        <v>1</v>
      </c>
      <c r="F12" s="40">
        <v>2</v>
      </c>
      <c r="G12" s="36"/>
      <c r="H12" s="37">
        <v>152111011</v>
      </c>
      <c r="I12" s="38" t="s">
        <v>49</v>
      </c>
      <c r="J12" s="40">
        <v>0</v>
      </c>
      <c r="K12" s="40">
        <v>2</v>
      </c>
      <c r="L12" s="40">
        <v>1</v>
      </c>
      <c r="M12" s="40">
        <v>2</v>
      </c>
      <c r="N12" s="29"/>
      <c r="O12" s="41"/>
      <c r="P12" s="41" t="s">
        <v>29</v>
      </c>
      <c r="Q12" s="31">
        <v>1</v>
      </c>
      <c r="R12" s="31">
        <f t="shared" si="0"/>
        <v>2</v>
      </c>
      <c r="S12" s="31"/>
      <c r="T12" s="31"/>
      <c r="U12" s="33"/>
      <c r="V12" s="35"/>
      <c r="W12" s="42"/>
      <c r="X12" s="36"/>
      <c r="Y12" s="36"/>
      <c r="Z12" s="36"/>
      <c r="AA12" s="36"/>
      <c r="AB12" s="36">
        <v>1</v>
      </c>
      <c r="AC12" s="36">
        <f t="shared" si="1"/>
        <v>1</v>
      </c>
    </row>
    <row r="13" spans="1:29" ht="24" customHeight="1">
      <c r="A13" s="37">
        <v>152111012</v>
      </c>
      <c r="B13" s="38" t="s">
        <v>50</v>
      </c>
      <c r="C13" s="39">
        <v>2</v>
      </c>
      <c r="D13" s="40">
        <v>0</v>
      </c>
      <c r="E13" s="40">
        <v>2</v>
      </c>
      <c r="F13" s="40">
        <v>3</v>
      </c>
      <c r="G13" s="36"/>
      <c r="H13" s="37">
        <v>152111012</v>
      </c>
      <c r="I13" s="38" t="s">
        <v>50</v>
      </c>
      <c r="J13" s="39">
        <v>2</v>
      </c>
      <c r="K13" s="40">
        <v>0</v>
      </c>
      <c r="L13" s="40">
        <v>2</v>
      </c>
      <c r="M13" s="40">
        <v>3</v>
      </c>
      <c r="N13" s="29"/>
      <c r="O13" s="41"/>
      <c r="P13" s="41" t="s">
        <v>29</v>
      </c>
      <c r="Q13" s="31">
        <v>1</v>
      </c>
      <c r="R13" s="31">
        <f t="shared" si="0"/>
        <v>3</v>
      </c>
      <c r="S13" s="31"/>
      <c r="T13" s="31"/>
      <c r="U13" s="33"/>
      <c r="V13" s="35"/>
      <c r="W13" s="42"/>
      <c r="X13" s="36"/>
      <c r="Y13" s="36"/>
      <c r="Z13" s="36"/>
      <c r="AA13" s="36"/>
      <c r="AB13" s="36">
        <v>1</v>
      </c>
      <c r="AC13" s="36">
        <f t="shared" si="1"/>
        <v>2</v>
      </c>
    </row>
    <row r="14" spans="1:29" ht="29.25" customHeight="1">
      <c r="A14" s="37">
        <v>152111013</v>
      </c>
      <c r="B14" s="38" t="s">
        <v>51</v>
      </c>
      <c r="C14" s="39">
        <v>3</v>
      </c>
      <c r="D14" s="40">
        <v>0</v>
      </c>
      <c r="E14" s="40">
        <v>3</v>
      </c>
      <c r="F14" s="40">
        <v>4</v>
      </c>
      <c r="G14" s="36"/>
      <c r="H14" s="37">
        <v>152111013</v>
      </c>
      <c r="I14" s="38" t="s">
        <v>51</v>
      </c>
      <c r="J14" s="39">
        <v>3</v>
      </c>
      <c r="K14" s="40">
        <v>0</v>
      </c>
      <c r="L14" s="40">
        <v>3</v>
      </c>
      <c r="M14" s="40">
        <v>4</v>
      </c>
      <c r="N14" s="29"/>
      <c r="O14" s="41"/>
      <c r="P14" s="41" t="s">
        <v>29</v>
      </c>
      <c r="Q14" s="31">
        <v>1</v>
      </c>
      <c r="R14" s="31">
        <f t="shared" si="0"/>
        <v>4</v>
      </c>
      <c r="S14" s="31"/>
      <c r="T14" s="31"/>
      <c r="U14" s="33"/>
      <c r="V14" s="35"/>
      <c r="W14" s="42"/>
      <c r="X14" s="36"/>
      <c r="Y14" s="36"/>
      <c r="Z14" s="36"/>
      <c r="AA14" s="36"/>
      <c r="AB14" s="36">
        <v>1</v>
      </c>
      <c r="AC14" s="36">
        <f t="shared" si="1"/>
        <v>3</v>
      </c>
    </row>
    <row r="15" spans="1:29">
      <c r="A15" s="43" t="s">
        <v>52</v>
      </c>
      <c r="B15" s="44" t="s">
        <v>53</v>
      </c>
      <c r="C15" s="45">
        <v>1</v>
      </c>
      <c r="D15" s="46">
        <v>0</v>
      </c>
      <c r="E15" s="46"/>
      <c r="F15" s="46">
        <v>1</v>
      </c>
      <c r="G15" s="36"/>
      <c r="H15" s="37"/>
      <c r="I15" s="52"/>
      <c r="J15" s="39"/>
      <c r="K15" s="40"/>
      <c r="L15" s="40"/>
      <c r="M15" s="40"/>
      <c r="N15" s="29"/>
      <c r="O15" s="41" t="s">
        <v>38</v>
      </c>
      <c r="P15" s="41"/>
      <c r="Q15" s="31"/>
      <c r="R15" s="31">
        <f t="shared" si="0"/>
        <v>0</v>
      </c>
      <c r="S15" s="31"/>
      <c r="T15" s="31"/>
      <c r="U15" s="33" t="s">
        <v>39</v>
      </c>
      <c r="V15" s="35"/>
      <c r="W15" s="42"/>
      <c r="X15" s="36"/>
      <c r="Y15" s="36"/>
      <c r="Z15" s="36"/>
      <c r="AA15" s="36"/>
      <c r="AB15" s="36"/>
      <c r="AC15" s="36">
        <f t="shared" si="1"/>
        <v>0</v>
      </c>
    </row>
    <row r="16" spans="1:29" ht="12.75" customHeight="1">
      <c r="A16" s="37"/>
      <c r="B16" s="52"/>
      <c r="C16" s="39"/>
      <c r="D16" s="40"/>
      <c r="E16" s="40"/>
      <c r="F16" s="40"/>
      <c r="G16" s="36"/>
      <c r="H16" s="28">
        <v>151011208</v>
      </c>
      <c r="I16" s="24" t="s">
        <v>54</v>
      </c>
      <c r="J16" s="25">
        <v>2</v>
      </c>
      <c r="K16" s="26">
        <v>0</v>
      </c>
      <c r="L16" s="26">
        <v>2</v>
      </c>
      <c r="M16" s="26">
        <v>2</v>
      </c>
      <c r="N16" s="29"/>
      <c r="O16" s="41" t="s">
        <v>55</v>
      </c>
      <c r="P16" s="41" t="s">
        <v>29</v>
      </c>
      <c r="Q16" s="31"/>
      <c r="R16" s="31">
        <f t="shared" si="0"/>
        <v>0</v>
      </c>
      <c r="S16" s="31"/>
      <c r="T16" s="31"/>
      <c r="U16" s="33"/>
      <c r="V16" s="35"/>
      <c r="W16" s="35" t="s">
        <v>32</v>
      </c>
      <c r="X16" s="27" t="s">
        <v>33</v>
      </c>
      <c r="Y16" s="27" t="s">
        <v>33</v>
      </c>
      <c r="Z16" s="27" t="s">
        <v>33</v>
      </c>
      <c r="AA16" s="36"/>
      <c r="AB16" s="36"/>
      <c r="AC16" s="36">
        <f t="shared" si="1"/>
        <v>0</v>
      </c>
    </row>
    <row r="17" spans="1:29">
      <c r="A17" s="53"/>
      <c r="B17" s="54"/>
      <c r="C17" s="55">
        <f>SUM(C4:C16)</f>
        <v>19</v>
      </c>
      <c r="D17" s="55">
        <f>SUM(D4:D16)</f>
        <v>8</v>
      </c>
      <c r="E17" s="55">
        <f>SUM(E4:E16)</f>
        <v>20</v>
      </c>
      <c r="F17" s="55">
        <f>SUM(F4:F16)</f>
        <v>30</v>
      </c>
      <c r="G17" s="56"/>
      <c r="H17" s="53"/>
      <c r="I17" s="54"/>
      <c r="J17" s="55">
        <f>SUM(J4:J16)</f>
        <v>20</v>
      </c>
      <c r="K17" s="55">
        <f>SUM(K4:K16)</f>
        <v>6</v>
      </c>
      <c r="L17" s="55">
        <f>SUM(L4:L16)</f>
        <v>21</v>
      </c>
      <c r="M17" s="55">
        <f>SUM(M4:M16)</f>
        <v>31</v>
      </c>
      <c r="N17" s="55"/>
      <c r="O17" s="56"/>
      <c r="P17" s="56"/>
      <c r="Q17" s="57"/>
      <c r="R17" s="31">
        <f t="shared" si="0"/>
        <v>0</v>
      </c>
      <c r="S17" s="57"/>
      <c r="T17" s="57"/>
      <c r="U17" s="33"/>
      <c r="V17" s="56"/>
      <c r="W17" s="12"/>
      <c r="X17" s="56"/>
      <c r="Y17" s="56"/>
      <c r="Z17" s="56"/>
      <c r="AA17" s="56"/>
      <c r="AB17" s="56"/>
      <c r="AC17" s="36">
        <f t="shared" si="1"/>
        <v>0</v>
      </c>
    </row>
    <row r="18" spans="1:29">
      <c r="A18" s="7" t="s">
        <v>56</v>
      </c>
      <c r="B18" s="8"/>
      <c r="C18" s="8"/>
      <c r="D18" s="8"/>
      <c r="E18" s="8"/>
      <c r="F18" s="8"/>
      <c r="G18" s="8"/>
      <c r="H18" s="7" t="s">
        <v>56</v>
      </c>
      <c r="I18" s="58"/>
      <c r="J18" s="8"/>
      <c r="K18" s="8"/>
      <c r="L18" s="8"/>
      <c r="M18" s="8"/>
      <c r="N18" s="9"/>
      <c r="O18" s="8"/>
      <c r="P18" s="8"/>
      <c r="Q18" s="19"/>
      <c r="R18" s="31">
        <f t="shared" si="0"/>
        <v>0</v>
      </c>
      <c r="S18" s="59"/>
      <c r="T18" s="59"/>
      <c r="U18" s="33"/>
      <c r="V18" s="8"/>
      <c r="W18" s="60"/>
      <c r="Z18" s="8"/>
      <c r="AA18" s="8"/>
      <c r="AB18" s="8"/>
      <c r="AC18" s="36">
        <f t="shared" si="1"/>
        <v>0</v>
      </c>
    </row>
    <row r="19" spans="1:29">
      <c r="A19" s="13" t="s">
        <v>10</v>
      </c>
      <c r="B19" s="14" t="s">
        <v>11</v>
      </c>
      <c r="C19" s="15" t="s">
        <v>12</v>
      </c>
      <c r="D19" s="15" t="s">
        <v>13</v>
      </c>
      <c r="E19" s="15" t="s">
        <v>14</v>
      </c>
      <c r="F19" s="15" t="s">
        <v>15</v>
      </c>
      <c r="G19" s="8"/>
      <c r="H19" s="13" t="s">
        <v>10</v>
      </c>
      <c r="I19" s="14" t="s">
        <v>11</v>
      </c>
      <c r="J19" s="15" t="s">
        <v>12</v>
      </c>
      <c r="K19" s="15" t="s">
        <v>13</v>
      </c>
      <c r="L19" s="15" t="s">
        <v>14</v>
      </c>
      <c r="M19" s="15" t="s">
        <v>15</v>
      </c>
      <c r="N19" s="16"/>
      <c r="O19" s="17" t="s">
        <v>57</v>
      </c>
      <c r="P19" s="17"/>
      <c r="Q19" s="19"/>
      <c r="R19" s="31"/>
      <c r="S19" s="59"/>
      <c r="T19" s="59"/>
      <c r="U19" s="33"/>
      <c r="V19" s="22"/>
      <c r="W19" s="61"/>
      <c r="Z19" s="8"/>
      <c r="AA19" s="8"/>
      <c r="AB19" s="8"/>
      <c r="AC19" s="36">
        <v>0</v>
      </c>
    </row>
    <row r="20" spans="1:29">
      <c r="A20" s="23">
        <v>152112002</v>
      </c>
      <c r="B20" s="24" t="s">
        <v>58</v>
      </c>
      <c r="C20" s="25">
        <v>3</v>
      </c>
      <c r="D20" s="26">
        <v>2</v>
      </c>
      <c r="E20" s="26">
        <v>4</v>
      </c>
      <c r="F20" s="26">
        <v>5</v>
      </c>
      <c r="G20" s="27"/>
      <c r="H20" s="28">
        <v>152112017</v>
      </c>
      <c r="I20" s="24" t="s">
        <v>58</v>
      </c>
      <c r="J20" s="25">
        <v>4</v>
      </c>
      <c r="K20" s="26">
        <v>0</v>
      </c>
      <c r="L20" s="26">
        <v>4</v>
      </c>
      <c r="M20" s="26">
        <v>5</v>
      </c>
      <c r="N20" s="29"/>
      <c r="O20" s="30" t="s">
        <v>28</v>
      </c>
      <c r="P20" s="30" t="s">
        <v>29</v>
      </c>
      <c r="Q20" s="31">
        <v>1</v>
      </c>
      <c r="R20" s="31">
        <f t="shared" ref="R20:R34" si="2">M20*Q20</f>
        <v>5</v>
      </c>
      <c r="S20" s="32" t="s">
        <v>30</v>
      </c>
      <c r="T20" s="32" t="s">
        <v>30</v>
      </c>
      <c r="U20" s="33" t="s">
        <v>59</v>
      </c>
      <c r="V20" s="34"/>
      <c r="W20" s="35" t="s">
        <v>32</v>
      </c>
      <c r="X20" s="27" t="s">
        <v>33</v>
      </c>
      <c r="Y20" s="27" t="s">
        <v>33</v>
      </c>
      <c r="Z20" s="27" t="s">
        <v>33</v>
      </c>
      <c r="AA20" s="36"/>
      <c r="AB20" s="36">
        <v>1</v>
      </c>
      <c r="AC20" s="36">
        <f t="shared" si="1"/>
        <v>4</v>
      </c>
    </row>
    <row r="21" spans="1:29">
      <c r="A21" s="37">
        <v>152112004</v>
      </c>
      <c r="B21" s="52" t="s">
        <v>60</v>
      </c>
      <c r="C21" s="39">
        <v>2</v>
      </c>
      <c r="D21" s="40">
        <v>0</v>
      </c>
      <c r="E21" s="39"/>
      <c r="F21" s="40">
        <v>2</v>
      </c>
      <c r="G21" s="36"/>
      <c r="H21" s="37">
        <v>152112004</v>
      </c>
      <c r="I21" s="38" t="s">
        <v>60</v>
      </c>
      <c r="J21" s="39">
        <v>2</v>
      </c>
      <c r="K21" s="40">
        <v>0</v>
      </c>
      <c r="L21" s="40"/>
      <c r="M21" s="40">
        <v>2</v>
      </c>
      <c r="N21" s="29"/>
      <c r="O21" s="41"/>
      <c r="P21" s="41" t="s">
        <v>29</v>
      </c>
      <c r="Q21" s="31"/>
      <c r="R21" s="31">
        <f t="shared" si="2"/>
        <v>0</v>
      </c>
      <c r="S21" s="31"/>
      <c r="T21" s="31"/>
      <c r="U21" s="33"/>
      <c r="V21" s="35"/>
      <c r="W21" s="42"/>
      <c r="X21" s="36"/>
      <c r="Y21" s="36"/>
      <c r="Z21" s="36"/>
      <c r="AA21" s="36"/>
      <c r="AB21" s="36"/>
      <c r="AC21" s="36">
        <f t="shared" si="1"/>
        <v>0</v>
      </c>
    </row>
    <row r="22" spans="1:29">
      <c r="A22" s="37">
        <v>152112005</v>
      </c>
      <c r="B22" s="52" t="s">
        <v>61</v>
      </c>
      <c r="C22" s="39">
        <v>3</v>
      </c>
      <c r="D22" s="40">
        <v>0</v>
      </c>
      <c r="E22" s="39">
        <v>3</v>
      </c>
      <c r="F22" s="40">
        <v>3</v>
      </c>
      <c r="G22" s="36"/>
      <c r="H22" s="37">
        <v>152112005</v>
      </c>
      <c r="I22" s="38" t="s">
        <v>61</v>
      </c>
      <c r="J22" s="39">
        <v>3</v>
      </c>
      <c r="K22" s="40">
        <v>0</v>
      </c>
      <c r="L22" s="40">
        <v>3</v>
      </c>
      <c r="M22" s="40">
        <v>3</v>
      </c>
      <c r="N22" s="29"/>
      <c r="O22" s="41"/>
      <c r="P22" s="41" t="s">
        <v>29</v>
      </c>
      <c r="Q22" s="31">
        <v>1</v>
      </c>
      <c r="R22" s="31">
        <f t="shared" si="2"/>
        <v>3</v>
      </c>
      <c r="S22" s="31"/>
      <c r="T22" s="31"/>
      <c r="U22" s="33"/>
      <c r="V22" s="35"/>
      <c r="W22" s="42"/>
      <c r="X22" s="36"/>
      <c r="Y22" s="36"/>
      <c r="Z22" s="36"/>
      <c r="AA22" s="36"/>
      <c r="AB22" s="36">
        <v>1</v>
      </c>
      <c r="AC22" s="36">
        <f t="shared" si="1"/>
        <v>3</v>
      </c>
    </row>
    <row r="23" spans="1:29">
      <c r="A23" s="37">
        <v>152112006</v>
      </c>
      <c r="B23" s="52" t="s">
        <v>62</v>
      </c>
      <c r="C23" s="39">
        <v>0</v>
      </c>
      <c r="D23" s="40">
        <v>2</v>
      </c>
      <c r="E23" s="39">
        <v>1</v>
      </c>
      <c r="F23" s="40">
        <v>2</v>
      </c>
      <c r="G23" s="36"/>
      <c r="H23" s="62">
        <v>152112006</v>
      </c>
      <c r="I23" s="38" t="s">
        <v>62</v>
      </c>
      <c r="J23" s="39">
        <v>0</v>
      </c>
      <c r="K23" s="40">
        <v>2</v>
      </c>
      <c r="L23" s="40">
        <v>1</v>
      </c>
      <c r="M23" s="40">
        <v>2</v>
      </c>
      <c r="N23" s="29"/>
      <c r="O23" s="41"/>
      <c r="P23" s="41" t="s">
        <v>29</v>
      </c>
      <c r="Q23" s="31">
        <v>1</v>
      </c>
      <c r="R23" s="31">
        <f t="shared" si="2"/>
        <v>2</v>
      </c>
      <c r="S23" s="31"/>
      <c r="T23" s="31"/>
      <c r="U23" s="33"/>
      <c r="V23" s="35"/>
      <c r="W23" s="42"/>
      <c r="X23" s="36"/>
      <c r="Y23" s="36"/>
      <c r="Z23" s="36"/>
      <c r="AA23" s="36"/>
      <c r="AB23" s="36">
        <v>1</v>
      </c>
      <c r="AC23" s="36">
        <f t="shared" si="1"/>
        <v>1</v>
      </c>
    </row>
    <row r="24" spans="1:29" ht="12.75" customHeight="1">
      <c r="A24" s="23">
        <v>152112007</v>
      </c>
      <c r="B24" s="63" t="s">
        <v>41</v>
      </c>
      <c r="C24" s="25">
        <v>1</v>
      </c>
      <c r="D24" s="26">
        <v>2</v>
      </c>
      <c r="E24" s="25">
        <v>2</v>
      </c>
      <c r="F24" s="26">
        <v>4</v>
      </c>
      <c r="G24" s="36"/>
      <c r="H24" s="47"/>
      <c r="I24" s="48"/>
      <c r="J24" s="31"/>
      <c r="K24" s="31"/>
      <c r="L24" s="31"/>
      <c r="M24" s="31"/>
      <c r="N24" s="49"/>
      <c r="O24" s="41" t="s">
        <v>63</v>
      </c>
      <c r="P24" s="41"/>
      <c r="Q24" s="31"/>
      <c r="R24" s="31">
        <f t="shared" si="2"/>
        <v>0</v>
      </c>
      <c r="S24" s="31"/>
      <c r="T24" s="31"/>
      <c r="U24" s="33"/>
      <c r="V24" s="35"/>
      <c r="W24" s="42"/>
      <c r="X24" s="36"/>
      <c r="Y24" s="36"/>
      <c r="Z24" s="36"/>
      <c r="AA24" s="36"/>
      <c r="AB24" s="36"/>
      <c r="AC24" s="36">
        <f t="shared" si="1"/>
        <v>0</v>
      </c>
    </row>
    <row r="25" spans="1:29" ht="13.5" thickBot="1">
      <c r="A25" s="64">
        <v>152112013</v>
      </c>
      <c r="B25" s="65" t="s">
        <v>64</v>
      </c>
      <c r="C25" s="66">
        <v>3</v>
      </c>
      <c r="D25" s="67">
        <v>0</v>
      </c>
      <c r="E25" s="66">
        <v>3</v>
      </c>
      <c r="F25" s="67">
        <v>4</v>
      </c>
      <c r="G25" s="36"/>
      <c r="H25" s="62">
        <v>152112009</v>
      </c>
      <c r="I25" s="68" t="s">
        <v>65</v>
      </c>
      <c r="J25" s="39">
        <v>3</v>
      </c>
      <c r="K25" s="40">
        <v>0</v>
      </c>
      <c r="L25" s="40">
        <v>3</v>
      </c>
      <c r="M25" s="40">
        <v>4</v>
      </c>
      <c r="N25" s="29"/>
      <c r="O25" s="41"/>
      <c r="P25" s="69" t="s">
        <v>66</v>
      </c>
      <c r="Q25" s="31">
        <v>0</v>
      </c>
      <c r="R25" s="31">
        <f t="shared" si="2"/>
        <v>0</v>
      </c>
      <c r="S25" s="31"/>
      <c r="T25" s="31"/>
      <c r="U25" s="33" t="s">
        <v>67</v>
      </c>
      <c r="V25" s="35"/>
      <c r="W25" s="42"/>
      <c r="X25" s="36"/>
      <c r="Y25" s="36"/>
      <c r="Z25" s="36"/>
      <c r="AA25" s="36"/>
      <c r="AB25" s="36"/>
      <c r="AC25" s="36">
        <f t="shared" si="1"/>
        <v>0</v>
      </c>
    </row>
    <row r="26" spans="1:29" ht="13.5" customHeight="1" thickBot="1">
      <c r="A26" s="23">
        <v>152112010</v>
      </c>
      <c r="B26" s="63" t="s">
        <v>68</v>
      </c>
      <c r="C26" s="25">
        <v>3</v>
      </c>
      <c r="D26" s="26">
        <v>0</v>
      </c>
      <c r="E26" s="25">
        <v>3</v>
      </c>
      <c r="F26" s="26">
        <v>3</v>
      </c>
      <c r="G26" s="36"/>
      <c r="H26" s="70">
        <v>152112016</v>
      </c>
      <c r="I26" s="71" t="s">
        <v>68</v>
      </c>
      <c r="J26" s="72">
        <v>3</v>
      </c>
      <c r="K26" s="73">
        <v>0</v>
      </c>
      <c r="L26" s="73">
        <v>3</v>
      </c>
      <c r="M26" s="73">
        <v>5</v>
      </c>
      <c r="N26" s="74"/>
      <c r="O26" s="41" t="s">
        <v>69</v>
      </c>
      <c r="P26" s="41"/>
      <c r="Q26" s="31">
        <v>1</v>
      </c>
      <c r="R26" s="31">
        <f t="shared" si="2"/>
        <v>5</v>
      </c>
      <c r="S26" s="75" t="s">
        <v>30</v>
      </c>
      <c r="T26" s="76" t="s">
        <v>30</v>
      </c>
      <c r="U26" s="33" t="s">
        <v>70</v>
      </c>
      <c r="V26" s="35"/>
      <c r="W26" s="51" t="s">
        <v>48</v>
      </c>
      <c r="X26" s="36" t="s">
        <v>33</v>
      </c>
      <c r="Y26" s="36" t="s">
        <v>33</v>
      </c>
      <c r="Z26" s="27" t="s">
        <v>33</v>
      </c>
      <c r="AA26" s="36"/>
      <c r="AB26" s="36">
        <v>1</v>
      </c>
      <c r="AC26" s="36">
        <f t="shared" si="1"/>
        <v>3</v>
      </c>
    </row>
    <row r="27" spans="1:29" ht="13.5" customHeight="1">
      <c r="A27" s="37">
        <v>152112011</v>
      </c>
      <c r="B27" s="52" t="s">
        <v>71</v>
      </c>
      <c r="C27" s="39">
        <v>0</v>
      </c>
      <c r="D27" s="40">
        <v>2</v>
      </c>
      <c r="E27" s="39">
        <v>1</v>
      </c>
      <c r="F27" s="40">
        <v>2</v>
      </c>
      <c r="G27" s="36"/>
      <c r="H27" s="37">
        <v>152112011</v>
      </c>
      <c r="I27" s="38" t="s">
        <v>71</v>
      </c>
      <c r="J27" s="39">
        <v>0</v>
      </c>
      <c r="K27" s="40">
        <v>2</v>
      </c>
      <c r="L27" s="40">
        <v>1</v>
      </c>
      <c r="M27" s="40">
        <v>2</v>
      </c>
      <c r="N27" s="29"/>
      <c r="O27" s="41"/>
      <c r="P27" s="41"/>
      <c r="Q27" s="31">
        <v>1</v>
      </c>
      <c r="R27" s="31">
        <f t="shared" si="2"/>
        <v>2</v>
      </c>
      <c r="S27" s="31"/>
      <c r="T27" s="31"/>
      <c r="U27" s="33"/>
      <c r="V27" s="35"/>
      <c r="W27" s="42"/>
      <c r="X27" s="36"/>
      <c r="Y27" s="36"/>
      <c r="Z27" s="36"/>
      <c r="AA27" s="36"/>
      <c r="AB27" s="36">
        <v>1</v>
      </c>
      <c r="AC27" s="36">
        <f t="shared" si="1"/>
        <v>1</v>
      </c>
    </row>
    <row r="28" spans="1:29" ht="15.75" customHeight="1">
      <c r="A28" s="37">
        <v>152112014</v>
      </c>
      <c r="B28" s="52" t="s">
        <v>72</v>
      </c>
      <c r="C28" s="39">
        <v>3</v>
      </c>
      <c r="D28" s="40">
        <v>0</v>
      </c>
      <c r="E28" s="39">
        <v>3</v>
      </c>
      <c r="F28" s="40">
        <v>4</v>
      </c>
      <c r="G28" s="36"/>
      <c r="H28" s="37">
        <v>152112014</v>
      </c>
      <c r="I28" s="38" t="s">
        <v>72</v>
      </c>
      <c r="J28" s="39">
        <v>3</v>
      </c>
      <c r="K28" s="40">
        <v>0</v>
      </c>
      <c r="L28" s="40">
        <v>3</v>
      </c>
      <c r="M28" s="40">
        <v>4</v>
      </c>
      <c r="N28" s="29"/>
      <c r="O28" s="41"/>
      <c r="P28" s="69" t="s">
        <v>73</v>
      </c>
      <c r="Q28" s="31"/>
      <c r="R28" s="31">
        <f t="shared" si="2"/>
        <v>0</v>
      </c>
      <c r="S28" s="31"/>
      <c r="T28" s="31"/>
      <c r="U28" s="33"/>
      <c r="V28" s="35"/>
      <c r="W28" s="42"/>
      <c r="X28" s="36"/>
      <c r="Y28" s="36"/>
      <c r="Z28" s="36"/>
      <c r="AA28" s="36"/>
      <c r="AB28" s="36"/>
      <c r="AC28" s="36">
        <f t="shared" si="1"/>
        <v>0</v>
      </c>
    </row>
    <row r="29" spans="1:29">
      <c r="A29" s="43" t="s">
        <v>74</v>
      </c>
      <c r="B29" s="77" t="s">
        <v>75</v>
      </c>
      <c r="C29" s="45">
        <v>1</v>
      </c>
      <c r="D29" s="46">
        <v>0</v>
      </c>
      <c r="E29" s="45"/>
      <c r="F29" s="46">
        <v>1</v>
      </c>
      <c r="G29" s="36"/>
      <c r="H29" s="37"/>
      <c r="I29" s="38"/>
      <c r="J29" s="39"/>
      <c r="K29" s="40"/>
      <c r="L29" s="40"/>
      <c r="M29" s="40"/>
      <c r="N29" s="29"/>
      <c r="O29" s="41" t="s">
        <v>38</v>
      </c>
      <c r="P29" s="41"/>
      <c r="Q29" s="31"/>
      <c r="R29" s="31">
        <f t="shared" si="2"/>
        <v>0</v>
      </c>
      <c r="S29" s="31"/>
      <c r="T29" s="31"/>
      <c r="U29" s="33"/>
      <c r="V29" s="35"/>
      <c r="W29" s="42"/>
      <c r="X29" s="36"/>
      <c r="Y29" s="36"/>
      <c r="Z29" s="36"/>
      <c r="AA29" s="36"/>
      <c r="AB29" s="36"/>
      <c r="AC29" s="36">
        <f t="shared" si="1"/>
        <v>0</v>
      </c>
    </row>
    <row r="30" spans="1:29" ht="12.75" customHeight="1">
      <c r="A30" s="37"/>
      <c r="B30" s="52"/>
      <c r="C30" s="39"/>
      <c r="D30" s="40"/>
      <c r="E30" s="40"/>
      <c r="F30" s="40"/>
      <c r="G30" s="36"/>
      <c r="H30" s="28">
        <v>151012209</v>
      </c>
      <c r="I30" s="24" t="s">
        <v>76</v>
      </c>
      <c r="J30" s="25">
        <v>2</v>
      </c>
      <c r="K30" s="26">
        <v>0</v>
      </c>
      <c r="L30" s="26">
        <v>2</v>
      </c>
      <c r="M30" s="26">
        <v>2</v>
      </c>
      <c r="N30" s="29"/>
      <c r="O30" s="41" t="s">
        <v>77</v>
      </c>
      <c r="P30" s="41"/>
      <c r="Q30" s="31"/>
      <c r="R30" s="31">
        <f t="shared" si="2"/>
        <v>0</v>
      </c>
      <c r="S30" s="31"/>
      <c r="T30" s="31"/>
      <c r="U30" s="33"/>
      <c r="V30" s="35"/>
      <c r="W30" s="35" t="s">
        <v>32</v>
      </c>
      <c r="X30" s="27" t="s">
        <v>33</v>
      </c>
      <c r="Y30" s="27" t="s">
        <v>33</v>
      </c>
      <c r="Z30" s="27" t="s">
        <v>33</v>
      </c>
      <c r="AA30" s="36"/>
      <c r="AB30" s="36"/>
      <c r="AC30" s="36">
        <f t="shared" si="1"/>
        <v>0</v>
      </c>
    </row>
    <row r="31" spans="1:29">
      <c r="A31" s="78"/>
      <c r="B31" s="79"/>
      <c r="C31" s="80"/>
      <c r="D31" s="81"/>
      <c r="E31" s="81"/>
      <c r="F31" s="81"/>
      <c r="G31" s="8"/>
      <c r="H31" s="78"/>
      <c r="I31" s="82"/>
      <c r="J31" s="80"/>
      <c r="K31" s="81"/>
      <c r="L31" s="81"/>
      <c r="M31" s="81"/>
      <c r="N31" s="83"/>
      <c r="O31" s="84"/>
      <c r="P31" s="84"/>
      <c r="Q31" s="19"/>
      <c r="R31" s="31">
        <f t="shared" si="2"/>
        <v>0</v>
      </c>
      <c r="S31" s="59"/>
      <c r="T31" s="59"/>
      <c r="U31" s="33"/>
      <c r="V31" s="85"/>
      <c r="W31" s="86"/>
      <c r="Z31" s="8"/>
      <c r="AA31" s="8"/>
      <c r="AB31" s="8"/>
      <c r="AC31" s="36">
        <f t="shared" si="1"/>
        <v>0</v>
      </c>
    </row>
    <row r="32" spans="1:29">
      <c r="A32" s="53"/>
      <c r="B32" s="54"/>
      <c r="C32" s="55">
        <f>SUM(C20:C31)</f>
        <v>19</v>
      </c>
      <c r="D32" s="55">
        <f>SUM(D20:D31)</f>
        <v>8</v>
      </c>
      <c r="E32" s="55">
        <f>SUM(E20:E31)</f>
        <v>20</v>
      </c>
      <c r="F32" s="55">
        <f>SUM(F20:F31)</f>
        <v>30</v>
      </c>
      <c r="G32" s="56"/>
      <c r="H32" s="53"/>
      <c r="I32" s="54"/>
      <c r="J32" s="55">
        <f>SUM(J20:J31)</f>
        <v>20</v>
      </c>
      <c r="K32" s="55">
        <f>SUM(K20:K31)</f>
        <v>4</v>
      </c>
      <c r="L32" s="55">
        <f>SUM(L20:L31)</f>
        <v>20</v>
      </c>
      <c r="M32" s="55">
        <f>SUM(M20:M31)</f>
        <v>29</v>
      </c>
      <c r="N32" s="55"/>
      <c r="O32" s="56"/>
      <c r="P32" s="56"/>
      <c r="Q32" s="57"/>
      <c r="R32" s="31">
        <f t="shared" si="2"/>
        <v>0</v>
      </c>
      <c r="S32" s="57"/>
      <c r="T32" s="57"/>
      <c r="U32" s="33"/>
      <c r="V32" s="56"/>
      <c r="W32" s="12"/>
      <c r="X32" s="56"/>
      <c r="Y32" s="56"/>
      <c r="Z32" s="56"/>
      <c r="AA32" s="56"/>
      <c r="AB32" s="56"/>
      <c r="AC32" s="36">
        <f t="shared" si="1"/>
        <v>0</v>
      </c>
    </row>
    <row r="33" spans="1:29">
      <c r="A33" s="87"/>
      <c r="B33" s="88"/>
      <c r="C33" s="89"/>
      <c r="D33" s="89"/>
      <c r="E33" s="89"/>
      <c r="F33" s="89"/>
      <c r="G33" s="8"/>
      <c r="H33" s="87"/>
      <c r="I33" s="88"/>
      <c r="J33" s="89"/>
      <c r="K33" s="89"/>
      <c r="L33" s="89"/>
      <c r="M33" s="89"/>
      <c r="N33" s="89"/>
      <c r="O33" s="8"/>
      <c r="P33" s="8"/>
      <c r="Q33" s="19"/>
      <c r="R33" s="31">
        <f t="shared" si="2"/>
        <v>0</v>
      </c>
      <c r="S33" s="59"/>
      <c r="T33" s="59"/>
      <c r="U33" s="33"/>
      <c r="V33" s="8"/>
      <c r="W33" s="60"/>
      <c r="Z33" s="8"/>
      <c r="AA33" s="8"/>
      <c r="AB33" s="8"/>
      <c r="AC33" s="36">
        <f t="shared" si="1"/>
        <v>0</v>
      </c>
    </row>
    <row r="34" spans="1:29" ht="12.75" customHeight="1">
      <c r="A34" s="7" t="s">
        <v>78</v>
      </c>
      <c r="B34" s="8"/>
      <c r="C34" s="8"/>
      <c r="D34" s="8"/>
      <c r="E34" s="8"/>
      <c r="F34" s="8"/>
      <c r="G34" s="8"/>
      <c r="H34" s="7" t="s">
        <v>78</v>
      </c>
      <c r="I34" s="58"/>
      <c r="J34" s="8"/>
      <c r="K34" s="8"/>
      <c r="L34" s="8"/>
      <c r="M34" s="8"/>
      <c r="N34" s="9"/>
      <c r="O34" s="8"/>
      <c r="P34" s="8"/>
      <c r="Q34" s="19"/>
      <c r="R34" s="31">
        <f t="shared" si="2"/>
        <v>0</v>
      </c>
      <c r="S34" s="59"/>
      <c r="T34" s="59"/>
      <c r="U34" s="33" t="s">
        <v>79</v>
      </c>
      <c r="V34" s="8"/>
      <c r="W34" s="60"/>
      <c r="Z34" s="8"/>
      <c r="AA34" s="8"/>
      <c r="AB34" s="8"/>
      <c r="AC34" s="36">
        <f t="shared" si="1"/>
        <v>0</v>
      </c>
    </row>
    <row r="35" spans="1:29">
      <c r="A35" s="13" t="s">
        <v>10</v>
      </c>
      <c r="B35" s="14" t="s">
        <v>11</v>
      </c>
      <c r="C35" s="15" t="s">
        <v>12</v>
      </c>
      <c r="D35" s="15" t="s">
        <v>13</v>
      </c>
      <c r="E35" s="15" t="s">
        <v>14</v>
      </c>
      <c r="F35" s="15" t="s">
        <v>15</v>
      </c>
      <c r="G35" s="8"/>
      <c r="H35" s="13" t="s">
        <v>10</v>
      </c>
      <c r="I35" s="14" t="s">
        <v>11</v>
      </c>
      <c r="J35" s="15" t="s">
        <v>12</v>
      </c>
      <c r="K35" s="15" t="s">
        <v>13</v>
      </c>
      <c r="L35" s="15" t="s">
        <v>14</v>
      </c>
      <c r="M35" s="15" t="s">
        <v>15</v>
      </c>
      <c r="N35" s="16"/>
      <c r="O35" s="17" t="s">
        <v>57</v>
      </c>
      <c r="P35" s="17"/>
      <c r="Q35" s="19"/>
      <c r="R35" s="31"/>
      <c r="S35" s="59"/>
      <c r="T35" s="59"/>
      <c r="U35" s="33"/>
      <c r="V35" s="22"/>
      <c r="W35" s="61" t="s">
        <v>80</v>
      </c>
      <c r="Z35" s="8"/>
      <c r="AA35" s="8"/>
      <c r="AB35" s="8"/>
      <c r="AC35" s="36"/>
    </row>
    <row r="36" spans="1:29" ht="13.5" customHeight="1" thickBot="1">
      <c r="A36" s="23">
        <v>152113004</v>
      </c>
      <c r="B36" s="63" t="s">
        <v>81</v>
      </c>
      <c r="C36" s="25">
        <v>2</v>
      </c>
      <c r="D36" s="26">
        <v>2</v>
      </c>
      <c r="E36" s="26">
        <v>3</v>
      </c>
      <c r="F36" s="26">
        <v>4</v>
      </c>
      <c r="G36" s="27" t="s">
        <v>29</v>
      </c>
      <c r="H36" s="23">
        <v>152113019</v>
      </c>
      <c r="I36" s="24" t="s">
        <v>81</v>
      </c>
      <c r="J36" s="25">
        <v>3</v>
      </c>
      <c r="K36" s="26">
        <v>0</v>
      </c>
      <c r="L36" s="26">
        <v>3</v>
      </c>
      <c r="M36" s="26">
        <v>4</v>
      </c>
      <c r="N36" s="29"/>
      <c r="O36" s="90" t="s">
        <v>28</v>
      </c>
      <c r="P36" s="90" t="s">
        <v>29</v>
      </c>
      <c r="Q36" s="91">
        <v>1</v>
      </c>
      <c r="R36" s="31">
        <f t="shared" ref="R36:R48" si="3">M36*Q36</f>
        <v>4</v>
      </c>
      <c r="S36" s="32" t="s">
        <v>30</v>
      </c>
      <c r="T36" s="32" t="s">
        <v>30</v>
      </c>
      <c r="U36" s="33" t="s">
        <v>82</v>
      </c>
      <c r="V36" s="92"/>
      <c r="W36" s="92" t="s">
        <v>48</v>
      </c>
      <c r="X36" s="36" t="s">
        <v>33</v>
      </c>
      <c r="Y36" s="36" t="s">
        <v>33</v>
      </c>
      <c r="Z36" s="27"/>
      <c r="AA36" s="27"/>
      <c r="AB36" s="27">
        <v>1</v>
      </c>
      <c r="AC36" s="36">
        <f t="shared" si="1"/>
        <v>3</v>
      </c>
    </row>
    <row r="37" spans="1:29" ht="16.5" customHeight="1" thickBot="1">
      <c r="A37" s="23">
        <v>152113016</v>
      </c>
      <c r="B37" s="63" t="s">
        <v>83</v>
      </c>
      <c r="C37" s="25">
        <v>3</v>
      </c>
      <c r="D37" s="26">
        <v>0</v>
      </c>
      <c r="E37" s="26">
        <v>3</v>
      </c>
      <c r="F37" s="26">
        <v>4</v>
      </c>
      <c r="G37" s="36"/>
      <c r="H37" s="93">
        <v>152113020</v>
      </c>
      <c r="I37" s="94" t="s">
        <v>84</v>
      </c>
      <c r="J37" s="95">
        <v>4</v>
      </c>
      <c r="K37" s="96">
        <v>0</v>
      </c>
      <c r="L37" s="96">
        <v>4</v>
      </c>
      <c r="M37" s="96">
        <v>6</v>
      </c>
      <c r="N37" s="29"/>
      <c r="O37" s="90" t="s">
        <v>85</v>
      </c>
      <c r="P37" s="90" t="s">
        <v>29</v>
      </c>
      <c r="Q37" s="31"/>
      <c r="R37" s="31">
        <f t="shared" si="3"/>
        <v>0</v>
      </c>
      <c r="S37" s="75" t="s">
        <v>30</v>
      </c>
      <c r="T37" s="76" t="s">
        <v>30</v>
      </c>
      <c r="U37" s="33" t="s">
        <v>86</v>
      </c>
      <c r="V37" s="35"/>
      <c r="W37" s="51" t="s">
        <v>87</v>
      </c>
      <c r="X37" s="36" t="s">
        <v>33</v>
      </c>
      <c r="Y37" s="36" t="s">
        <v>33</v>
      </c>
      <c r="Z37" s="36"/>
      <c r="AA37" s="36"/>
      <c r="AB37" s="36"/>
      <c r="AC37" s="36">
        <f t="shared" si="1"/>
        <v>0</v>
      </c>
    </row>
    <row r="38" spans="1:29" ht="12.75" customHeight="1">
      <c r="A38" s="23">
        <v>152113006</v>
      </c>
      <c r="B38" s="63" t="s">
        <v>54</v>
      </c>
      <c r="C38" s="25">
        <v>2</v>
      </c>
      <c r="D38" s="26">
        <v>0</v>
      </c>
      <c r="E38" s="26">
        <v>2</v>
      </c>
      <c r="F38" s="26">
        <v>2</v>
      </c>
      <c r="G38" s="36"/>
      <c r="H38" s="37"/>
      <c r="I38" s="38"/>
      <c r="J38" s="39"/>
      <c r="K38" s="40"/>
      <c r="L38" s="40"/>
      <c r="M38" s="40"/>
      <c r="N38" s="29"/>
      <c r="O38" s="41" t="s">
        <v>63</v>
      </c>
      <c r="P38" s="41"/>
      <c r="Q38" s="31"/>
      <c r="R38" s="31">
        <f t="shared" si="3"/>
        <v>0</v>
      </c>
      <c r="S38" s="31"/>
      <c r="T38" s="31"/>
      <c r="U38" s="33"/>
      <c r="V38" s="35"/>
      <c r="W38" s="42"/>
      <c r="X38" s="36"/>
      <c r="Y38" s="36"/>
      <c r="Z38" s="36"/>
      <c r="AA38" s="36"/>
      <c r="AB38" s="36"/>
      <c r="AC38" s="36">
        <f t="shared" si="1"/>
        <v>0</v>
      </c>
    </row>
    <row r="39" spans="1:29">
      <c r="A39" s="37">
        <v>152113012</v>
      </c>
      <c r="B39" s="52" t="s">
        <v>88</v>
      </c>
      <c r="C39" s="39">
        <v>2</v>
      </c>
      <c r="D39" s="40">
        <v>2</v>
      </c>
      <c r="E39" s="40">
        <v>3</v>
      </c>
      <c r="F39" s="40">
        <v>5</v>
      </c>
      <c r="G39" s="36"/>
      <c r="H39" s="23">
        <v>152113021</v>
      </c>
      <c r="I39" s="24" t="s">
        <v>88</v>
      </c>
      <c r="J39" s="25">
        <v>2</v>
      </c>
      <c r="K39" s="26">
        <v>0</v>
      </c>
      <c r="L39" s="26">
        <v>2</v>
      </c>
      <c r="M39" s="26">
        <v>3</v>
      </c>
      <c r="N39" s="29"/>
      <c r="O39" s="49" t="s">
        <v>89</v>
      </c>
      <c r="P39" s="49" t="s">
        <v>29</v>
      </c>
      <c r="Q39" s="31"/>
      <c r="R39" s="31">
        <f t="shared" si="3"/>
        <v>0</v>
      </c>
      <c r="S39" s="31" t="s">
        <v>30</v>
      </c>
      <c r="T39" s="31" t="s">
        <v>30</v>
      </c>
      <c r="U39" s="33" t="s">
        <v>90</v>
      </c>
      <c r="V39" s="35"/>
      <c r="W39" s="42"/>
      <c r="X39" s="36"/>
      <c r="Y39" s="36"/>
      <c r="Z39" s="36"/>
      <c r="AA39" s="36"/>
      <c r="AB39" s="36"/>
      <c r="AC39" s="36">
        <f t="shared" si="1"/>
        <v>0</v>
      </c>
    </row>
    <row r="40" spans="1:29">
      <c r="A40" s="37"/>
      <c r="B40" s="52"/>
      <c r="C40" s="39"/>
      <c r="D40" s="40"/>
      <c r="E40" s="40"/>
      <c r="F40" s="40"/>
      <c r="G40" s="36"/>
      <c r="H40" s="23">
        <v>152113022</v>
      </c>
      <c r="I40" s="24" t="s">
        <v>91</v>
      </c>
      <c r="J40" s="25">
        <v>0</v>
      </c>
      <c r="K40" s="26">
        <v>2</v>
      </c>
      <c r="L40" s="26">
        <v>1</v>
      </c>
      <c r="M40" s="26">
        <v>2</v>
      </c>
      <c r="N40" s="29"/>
      <c r="O40" s="49" t="s">
        <v>89</v>
      </c>
      <c r="P40" s="49" t="s">
        <v>29</v>
      </c>
      <c r="Q40" s="31"/>
      <c r="R40" s="31"/>
      <c r="S40" s="31" t="s">
        <v>30</v>
      </c>
      <c r="T40" s="31" t="s">
        <v>30</v>
      </c>
      <c r="U40" s="33"/>
      <c r="V40" s="35"/>
      <c r="W40" s="42"/>
      <c r="X40" s="36"/>
      <c r="Y40" s="36"/>
      <c r="Z40" s="36"/>
      <c r="AA40" s="36"/>
      <c r="AB40" s="36"/>
      <c r="AC40" s="36">
        <f t="shared" si="1"/>
        <v>0</v>
      </c>
    </row>
    <row r="41" spans="1:29" ht="24">
      <c r="A41" s="97">
        <v>152113017</v>
      </c>
      <c r="B41" s="98" t="s">
        <v>92</v>
      </c>
      <c r="C41" s="39">
        <v>3</v>
      </c>
      <c r="D41" s="40">
        <v>0</v>
      </c>
      <c r="E41" s="40">
        <v>3</v>
      </c>
      <c r="F41" s="40">
        <v>5</v>
      </c>
      <c r="G41" s="36"/>
      <c r="H41" s="97">
        <v>152113017</v>
      </c>
      <c r="I41" s="99" t="s">
        <v>92</v>
      </c>
      <c r="J41" s="39">
        <v>3</v>
      </c>
      <c r="K41" s="40">
        <v>0</v>
      </c>
      <c r="L41" s="40">
        <v>3</v>
      </c>
      <c r="M41" s="40">
        <v>5</v>
      </c>
      <c r="N41" s="29"/>
      <c r="O41" s="41"/>
      <c r="P41" s="41" t="s">
        <v>29</v>
      </c>
      <c r="Q41" s="31"/>
      <c r="R41" s="31">
        <f t="shared" si="3"/>
        <v>0</v>
      </c>
      <c r="S41" s="31"/>
      <c r="T41" s="31"/>
      <c r="U41" s="33"/>
      <c r="V41" s="35"/>
      <c r="W41" s="42"/>
      <c r="X41" s="36"/>
      <c r="Y41" s="36"/>
      <c r="Z41" s="36"/>
      <c r="AA41" s="36"/>
      <c r="AB41" s="36"/>
      <c r="AC41" s="36">
        <f t="shared" si="1"/>
        <v>0</v>
      </c>
    </row>
    <row r="42" spans="1:29" ht="24.75" thickBot="1">
      <c r="A42" s="100">
        <v>152113018</v>
      </c>
      <c r="B42" s="101" t="s">
        <v>93</v>
      </c>
      <c r="C42" s="67">
        <v>0</v>
      </c>
      <c r="D42" s="67">
        <v>2</v>
      </c>
      <c r="E42" s="67">
        <v>1</v>
      </c>
      <c r="F42" s="67">
        <v>2</v>
      </c>
      <c r="G42" s="36"/>
      <c r="H42" s="100">
        <v>152113018</v>
      </c>
      <c r="I42" s="101" t="s">
        <v>93</v>
      </c>
      <c r="J42" s="40">
        <v>0</v>
      </c>
      <c r="K42" s="40">
        <v>2</v>
      </c>
      <c r="L42" s="40">
        <v>1</v>
      </c>
      <c r="M42" s="40">
        <v>2</v>
      </c>
      <c r="N42" s="29"/>
      <c r="O42" s="41"/>
      <c r="P42" s="41" t="s">
        <v>29</v>
      </c>
      <c r="Q42" s="31"/>
      <c r="R42" s="31">
        <f t="shared" si="3"/>
        <v>0</v>
      </c>
      <c r="S42" s="31"/>
      <c r="T42" s="31"/>
      <c r="U42" s="33"/>
      <c r="V42" s="35"/>
      <c r="W42" s="42"/>
      <c r="X42" s="36"/>
      <c r="Y42" s="36"/>
      <c r="Z42" s="36"/>
      <c r="AA42" s="36"/>
      <c r="AB42" s="36"/>
      <c r="AC42" s="36">
        <f t="shared" si="1"/>
        <v>0</v>
      </c>
    </row>
    <row r="43" spans="1:29" ht="13.5" customHeight="1" thickBot="1">
      <c r="A43" s="23">
        <v>152113015</v>
      </c>
      <c r="B43" s="63" t="s">
        <v>94</v>
      </c>
      <c r="C43" s="25">
        <v>3</v>
      </c>
      <c r="D43" s="26">
        <v>0</v>
      </c>
      <c r="E43" s="26">
        <v>3</v>
      </c>
      <c r="F43" s="26">
        <v>5</v>
      </c>
      <c r="G43" s="36"/>
      <c r="H43" s="23">
        <v>152113023</v>
      </c>
      <c r="I43" s="24" t="s">
        <v>94</v>
      </c>
      <c r="J43" s="25">
        <v>3</v>
      </c>
      <c r="K43" s="26">
        <v>0</v>
      </c>
      <c r="L43" s="26">
        <v>3</v>
      </c>
      <c r="M43" s="26">
        <v>4</v>
      </c>
      <c r="N43" s="29"/>
      <c r="O43" s="41" t="s">
        <v>69</v>
      </c>
      <c r="P43" s="41" t="s">
        <v>29</v>
      </c>
      <c r="Q43" s="31">
        <v>1</v>
      </c>
      <c r="R43" s="31">
        <f t="shared" si="3"/>
        <v>4</v>
      </c>
      <c r="S43" s="75" t="s">
        <v>43</v>
      </c>
      <c r="T43" s="76" t="s">
        <v>43</v>
      </c>
      <c r="U43" s="33" t="s">
        <v>95</v>
      </c>
      <c r="V43" s="35"/>
      <c r="W43" s="92" t="s">
        <v>48</v>
      </c>
      <c r="X43" s="36" t="s">
        <v>33</v>
      </c>
      <c r="Y43" s="36" t="s">
        <v>33</v>
      </c>
      <c r="Z43" s="36"/>
      <c r="AA43" s="36"/>
      <c r="AB43" s="36">
        <v>1</v>
      </c>
      <c r="AC43" s="36">
        <f t="shared" si="1"/>
        <v>3</v>
      </c>
    </row>
    <row r="44" spans="1:29" ht="15.75" customHeight="1">
      <c r="A44" s="28" t="s">
        <v>96</v>
      </c>
      <c r="B44" s="102" t="s">
        <v>97</v>
      </c>
      <c r="C44" s="103">
        <v>3</v>
      </c>
      <c r="D44" s="40">
        <v>0</v>
      </c>
      <c r="E44" s="40">
        <v>3</v>
      </c>
      <c r="F44" s="40">
        <v>4</v>
      </c>
      <c r="G44" s="36"/>
      <c r="H44" s="104">
        <v>152113024</v>
      </c>
      <c r="I44" s="105" t="s">
        <v>98</v>
      </c>
      <c r="J44" s="106">
        <v>2</v>
      </c>
      <c r="K44" s="107">
        <v>0</v>
      </c>
      <c r="L44" s="107">
        <v>2</v>
      </c>
      <c r="M44" s="107">
        <v>3</v>
      </c>
      <c r="N44" s="74"/>
      <c r="O44" s="41" t="s">
        <v>99</v>
      </c>
      <c r="P44" s="41" t="s">
        <v>29</v>
      </c>
      <c r="Q44" s="31"/>
      <c r="R44" s="31">
        <f t="shared" si="3"/>
        <v>0</v>
      </c>
      <c r="S44" s="31"/>
      <c r="T44" s="31" t="s">
        <v>30</v>
      </c>
      <c r="U44" s="33" t="s">
        <v>100</v>
      </c>
      <c r="V44" s="35"/>
      <c r="W44" s="34" t="s">
        <v>101</v>
      </c>
      <c r="X44" s="36" t="s">
        <v>33</v>
      </c>
      <c r="Y44" s="36" t="s">
        <v>33</v>
      </c>
      <c r="Z44" s="36"/>
      <c r="AA44" s="36"/>
      <c r="AB44" s="36"/>
      <c r="AC44" s="36">
        <f t="shared" si="1"/>
        <v>0</v>
      </c>
    </row>
    <row r="45" spans="1:29">
      <c r="A45" s="108"/>
      <c r="B45" s="8"/>
      <c r="C45" s="8"/>
      <c r="D45" s="8"/>
      <c r="E45" s="8"/>
      <c r="F45" s="8"/>
      <c r="G45" s="8"/>
      <c r="H45" s="78"/>
      <c r="I45" s="82"/>
      <c r="J45" s="80"/>
      <c r="K45" s="81"/>
      <c r="L45" s="81"/>
      <c r="M45" s="81"/>
      <c r="N45" s="83"/>
      <c r="O45" s="84"/>
      <c r="P45" s="84"/>
      <c r="Q45" s="19"/>
      <c r="R45" s="31">
        <f t="shared" si="3"/>
        <v>0</v>
      </c>
      <c r="S45" s="59"/>
      <c r="T45" s="59"/>
      <c r="U45" s="33"/>
      <c r="V45" s="85"/>
      <c r="W45" s="86"/>
      <c r="Z45" s="8"/>
      <c r="AA45" s="8"/>
      <c r="AB45" s="8"/>
      <c r="AC45" s="36">
        <f t="shared" si="1"/>
        <v>0</v>
      </c>
    </row>
    <row r="46" spans="1:29">
      <c r="A46" s="78"/>
      <c r="B46" s="79"/>
      <c r="C46" s="80"/>
      <c r="D46" s="81"/>
      <c r="E46" s="81"/>
      <c r="F46" s="81"/>
      <c r="G46" s="8"/>
      <c r="H46" s="78"/>
      <c r="I46" s="82"/>
      <c r="J46" s="80"/>
      <c r="K46" s="81"/>
      <c r="L46" s="81"/>
      <c r="M46" s="81"/>
      <c r="N46" s="83"/>
      <c r="O46" s="84"/>
      <c r="P46" s="84"/>
      <c r="Q46" s="19"/>
      <c r="R46" s="31">
        <f t="shared" si="3"/>
        <v>0</v>
      </c>
      <c r="S46" s="59"/>
      <c r="T46" s="59"/>
      <c r="U46" s="33"/>
      <c r="V46" s="85"/>
      <c r="W46" s="86"/>
      <c r="Z46" s="8"/>
      <c r="AA46" s="8"/>
      <c r="AB46" s="8"/>
      <c r="AC46" s="36">
        <f t="shared" si="1"/>
        <v>0</v>
      </c>
    </row>
    <row r="47" spans="1:29">
      <c r="A47" s="53"/>
      <c r="B47" s="54"/>
      <c r="C47" s="55">
        <f>SUM(C36:C46)</f>
        <v>18</v>
      </c>
      <c r="D47" s="55">
        <f>SUM(D36:D46)</f>
        <v>6</v>
      </c>
      <c r="E47" s="55">
        <f>SUM(E36:E46)</f>
        <v>21</v>
      </c>
      <c r="F47" s="55">
        <f>SUM(F36:F46)</f>
        <v>31</v>
      </c>
      <c r="G47" s="56"/>
      <c r="H47" s="53"/>
      <c r="I47" s="54"/>
      <c r="J47" s="55">
        <f>SUM(J36:J46)</f>
        <v>17</v>
      </c>
      <c r="K47" s="55">
        <f>SUM(K36:K46)</f>
        <v>4</v>
      </c>
      <c r="L47" s="55">
        <f>SUM(L36:L46)</f>
        <v>19</v>
      </c>
      <c r="M47" s="55">
        <f>SUM(M36:M46)</f>
        <v>29</v>
      </c>
      <c r="N47" s="55"/>
      <c r="O47" s="56"/>
      <c r="P47" s="56"/>
      <c r="Q47" s="57"/>
      <c r="R47" s="31">
        <f t="shared" si="3"/>
        <v>0</v>
      </c>
      <c r="S47" s="57"/>
      <c r="T47" s="57"/>
      <c r="U47" s="33"/>
      <c r="V47" s="56"/>
      <c r="W47" s="12"/>
      <c r="X47" s="56"/>
      <c r="Y47" s="56"/>
      <c r="Z47" s="56"/>
      <c r="AA47" s="56"/>
      <c r="AB47" s="56"/>
      <c r="AC47" s="36">
        <f t="shared" si="1"/>
        <v>0</v>
      </c>
    </row>
    <row r="48" spans="1:29">
      <c r="A48" s="7" t="s">
        <v>102</v>
      </c>
      <c r="B48" s="8"/>
      <c r="C48" s="8"/>
      <c r="D48" s="8"/>
      <c r="E48" s="8"/>
      <c r="F48" s="8"/>
      <c r="G48" s="8"/>
      <c r="H48" s="7" t="s">
        <v>102</v>
      </c>
      <c r="I48" s="58"/>
      <c r="J48" s="8"/>
      <c r="K48" s="8"/>
      <c r="L48" s="8"/>
      <c r="M48" s="8"/>
      <c r="N48" s="9"/>
      <c r="O48" s="8"/>
      <c r="P48" s="8"/>
      <c r="Q48" s="19"/>
      <c r="R48" s="31">
        <f t="shared" si="3"/>
        <v>0</v>
      </c>
      <c r="S48" s="59"/>
      <c r="T48" s="59"/>
      <c r="U48" s="33"/>
      <c r="V48" s="8"/>
      <c r="W48" s="60"/>
      <c r="Z48" s="8"/>
      <c r="AA48" s="8"/>
      <c r="AB48" s="8"/>
      <c r="AC48" s="36">
        <f t="shared" si="1"/>
        <v>0</v>
      </c>
    </row>
    <row r="49" spans="1:29">
      <c r="A49" s="13" t="s">
        <v>10</v>
      </c>
      <c r="B49" s="14" t="s">
        <v>11</v>
      </c>
      <c r="C49" s="15" t="s">
        <v>12</v>
      </c>
      <c r="D49" s="15" t="s">
        <v>13</v>
      </c>
      <c r="E49" s="15" t="s">
        <v>14</v>
      </c>
      <c r="F49" s="15" t="s">
        <v>15</v>
      </c>
      <c r="G49" s="8"/>
      <c r="H49" s="13" t="s">
        <v>10</v>
      </c>
      <c r="I49" s="14" t="s">
        <v>11</v>
      </c>
      <c r="J49" s="15" t="s">
        <v>12</v>
      </c>
      <c r="K49" s="15" t="s">
        <v>13</v>
      </c>
      <c r="L49" s="15" t="s">
        <v>14</v>
      </c>
      <c r="M49" s="15" t="s">
        <v>15</v>
      </c>
      <c r="N49" s="16"/>
      <c r="O49" s="17" t="s">
        <v>57</v>
      </c>
      <c r="P49" s="17"/>
      <c r="Q49" s="19"/>
      <c r="R49" s="31"/>
      <c r="S49" s="59"/>
      <c r="T49" s="59"/>
      <c r="U49" s="33"/>
      <c r="V49" s="22"/>
      <c r="W49" s="61"/>
      <c r="Z49" s="8"/>
      <c r="AA49" s="8"/>
      <c r="AB49" s="8"/>
      <c r="AC49" s="36"/>
    </row>
    <row r="50" spans="1:29" ht="25.5">
      <c r="A50" s="109">
        <v>152114006</v>
      </c>
      <c r="B50" s="110" t="s">
        <v>76</v>
      </c>
      <c r="C50" s="111">
        <v>2</v>
      </c>
      <c r="D50" s="111">
        <v>0</v>
      </c>
      <c r="E50" s="111">
        <v>2</v>
      </c>
      <c r="F50" s="111">
        <v>2</v>
      </c>
      <c r="G50" s="8"/>
      <c r="H50" s="112"/>
      <c r="I50" s="19"/>
      <c r="J50" s="19"/>
      <c r="K50" s="19"/>
      <c r="L50" s="19"/>
      <c r="M50" s="19"/>
      <c r="N50" s="113"/>
      <c r="O50" s="19" t="s">
        <v>103</v>
      </c>
      <c r="P50" s="19"/>
      <c r="Q50" s="19"/>
      <c r="R50" s="31">
        <f t="shared" ref="R50:R63" si="4">M50*Q50</f>
        <v>0</v>
      </c>
      <c r="S50" s="59"/>
      <c r="T50" s="59"/>
      <c r="U50" s="33"/>
      <c r="V50" s="8"/>
      <c r="W50" s="60"/>
      <c r="Z50" s="8"/>
      <c r="AA50" s="8"/>
      <c r="AB50" s="8"/>
      <c r="AC50" s="36">
        <f t="shared" si="1"/>
        <v>0</v>
      </c>
    </row>
    <row r="51" spans="1:29" ht="26.25" thickBot="1">
      <c r="A51" s="114"/>
      <c r="B51" s="115"/>
      <c r="C51" s="81"/>
      <c r="D51" s="81"/>
      <c r="E51" s="81"/>
      <c r="F51" s="81"/>
      <c r="G51" s="8"/>
      <c r="H51" s="114">
        <v>152114004</v>
      </c>
      <c r="I51" s="116" t="s">
        <v>104</v>
      </c>
      <c r="J51" s="117">
        <v>3</v>
      </c>
      <c r="K51" s="81">
        <v>0</v>
      </c>
      <c r="L51" s="81">
        <v>3</v>
      </c>
      <c r="M51" s="81">
        <v>5</v>
      </c>
      <c r="N51" s="81"/>
      <c r="O51" s="118" t="s">
        <v>105</v>
      </c>
      <c r="P51" s="118" t="s">
        <v>29</v>
      </c>
      <c r="Q51" s="19">
        <v>1</v>
      </c>
      <c r="R51" s="31">
        <f t="shared" si="4"/>
        <v>5</v>
      </c>
      <c r="S51" s="59" t="s">
        <v>30</v>
      </c>
      <c r="T51" s="59" t="s">
        <v>30</v>
      </c>
      <c r="U51" s="33"/>
      <c r="V51" s="119"/>
      <c r="W51" s="85" t="s">
        <v>106</v>
      </c>
      <c r="X51" s="36" t="s">
        <v>33</v>
      </c>
      <c r="Y51" s="36" t="s">
        <v>33</v>
      </c>
      <c r="Z51" s="8"/>
      <c r="AA51" s="8"/>
      <c r="AB51" s="8">
        <v>1</v>
      </c>
      <c r="AC51" s="36">
        <f t="shared" si="1"/>
        <v>3</v>
      </c>
    </row>
    <row r="52" spans="1:29" ht="13.5" customHeight="1" thickBot="1">
      <c r="A52" s="120">
        <v>152114016</v>
      </c>
      <c r="B52" s="121" t="s">
        <v>107</v>
      </c>
      <c r="C52" s="122">
        <v>3</v>
      </c>
      <c r="D52" s="122">
        <v>0</v>
      </c>
      <c r="E52" s="122">
        <v>3</v>
      </c>
      <c r="F52" s="122">
        <v>4</v>
      </c>
      <c r="G52" s="8"/>
      <c r="H52" s="114"/>
      <c r="I52" s="116"/>
      <c r="J52" s="117"/>
      <c r="K52" s="81"/>
      <c r="L52" s="81"/>
      <c r="M52" s="81"/>
      <c r="N52" s="81"/>
      <c r="O52" s="113" t="s">
        <v>108</v>
      </c>
      <c r="P52" s="113" t="s">
        <v>29</v>
      </c>
      <c r="Q52" s="19"/>
      <c r="R52" s="31">
        <f t="shared" si="4"/>
        <v>0</v>
      </c>
      <c r="S52" s="75" t="s">
        <v>43</v>
      </c>
      <c r="T52" s="76" t="s">
        <v>109</v>
      </c>
      <c r="U52" s="33" t="s">
        <v>110</v>
      </c>
      <c r="V52" s="76"/>
      <c r="W52" s="51" t="s">
        <v>87</v>
      </c>
      <c r="X52" s="36" t="s">
        <v>33</v>
      </c>
      <c r="Y52" s="36" t="s">
        <v>33</v>
      </c>
      <c r="Z52" s="8"/>
      <c r="AA52" s="8"/>
      <c r="AB52" s="8"/>
      <c r="AC52" s="36">
        <f t="shared" si="1"/>
        <v>0</v>
      </c>
    </row>
    <row r="53" spans="1:29" ht="12.75" customHeight="1">
      <c r="A53" s="123">
        <v>152114017</v>
      </c>
      <c r="B53" s="124" t="s">
        <v>111</v>
      </c>
      <c r="C53" s="80">
        <v>0</v>
      </c>
      <c r="D53" s="81">
        <v>2</v>
      </c>
      <c r="E53" s="81">
        <v>1</v>
      </c>
      <c r="F53" s="81">
        <v>2</v>
      </c>
      <c r="G53" s="8"/>
      <c r="H53" s="109">
        <v>152114020</v>
      </c>
      <c r="I53" s="125" t="s">
        <v>112</v>
      </c>
      <c r="J53" s="126">
        <v>0</v>
      </c>
      <c r="K53" s="111">
        <v>2</v>
      </c>
      <c r="L53" s="111">
        <v>1</v>
      </c>
      <c r="M53" s="111">
        <v>2</v>
      </c>
      <c r="N53" s="81"/>
      <c r="O53" s="19" t="s">
        <v>113</v>
      </c>
      <c r="P53" s="19" t="s">
        <v>29</v>
      </c>
      <c r="Q53" s="19"/>
      <c r="R53" s="31">
        <f t="shared" si="4"/>
        <v>0</v>
      </c>
      <c r="S53" s="59" t="s">
        <v>30</v>
      </c>
      <c r="T53" s="59" t="s">
        <v>30</v>
      </c>
      <c r="U53" s="33" t="s">
        <v>114</v>
      </c>
      <c r="V53" s="85"/>
      <c r="W53" s="86"/>
      <c r="Z53" s="8"/>
      <c r="AA53" s="8"/>
      <c r="AB53" s="8"/>
      <c r="AC53" s="36">
        <f t="shared" si="1"/>
        <v>0</v>
      </c>
    </row>
    <row r="54" spans="1:29" ht="25.5">
      <c r="A54" s="78">
        <v>152114012</v>
      </c>
      <c r="B54" s="79" t="s">
        <v>115</v>
      </c>
      <c r="C54" s="80">
        <v>3</v>
      </c>
      <c r="D54" s="81">
        <v>0</v>
      </c>
      <c r="E54" s="81">
        <v>3</v>
      </c>
      <c r="F54" s="81">
        <v>5</v>
      </c>
      <c r="G54" s="8"/>
      <c r="H54" s="78">
        <v>152114012</v>
      </c>
      <c r="I54" s="82" t="s">
        <v>115</v>
      </c>
      <c r="J54" s="80">
        <v>3</v>
      </c>
      <c r="K54" s="81">
        <v>0</v>
      </c>
      <c r="L54" s="81">
        <v>3</v>
      </c>
      <c r="M54" s="81">
        <v>5</v>
      </c>
      <c r="N54" s="81"/>
      <c r="O54" s="19"/>
      <c r="P54" s="19" t="s">
        <v>29</v>
      </c>
      <c r="Q54" s="19"/>
      <c r="R54" s="31">
        <f t="shared" si="4"/>
        <v>0</v>
      </c>
      <c r="S54" s="59"/>
      <c r="T54" s="59"/>
      <c r="U54" s="33"/>
      <c r="V54" s="85"/>
      <c r="W54" s="86"/>
      <c r="Z54" s="8"/>
      <c r="AA54" s="8"/>
      <c r="AB54" s="8"/>
      <c r="AC54" s="36">
        <f t="shared" si="1"/>
        <v>0</v>
      </c>
    </row>
    <row r="55" spans="1:29" ht="25.5">
      <c r="A55" s="123">
        <v>152114013</v>
      </c>
      <c r="B55" s="124" t="s">
        <v>116</v>
      </c>
      <c r="C55" s="80">
        <v>3</v>
      </c>
      <c r="D55" s="81">
        <v>0</v>
      </c>
      <c r="E55" s="81">
        <v>3</v>
      </c>
      <c r="F55" s="81">
        <v>5</v>
      </c>
      <c r="G55" s="8"/>
      <c r="H55" s="123">
        <v>152114013</v>
      </c>
      <c r="I55" s="127" t="s">
        <v>116</v>
      </c>
      <c r="J55" s="80">
        <v>3</v>
      </c>
      <c r="K55" s="81">
        <v>0</v>
      </c>
      <c r="L55" s="81">
        <v>3</v>
      </c>
      <c r="M55" s="81">
        <v>5</v>
      </c>
      <c r="N55" s="81"/>
      <c r="O55" s="19"/>
      <c r="P55" s="19" t="s">
        <v>29</v>
      </c>
      <c r="Q55" s="19">
        <v>1</v>
      </c>
      <c r="R55" s="31">
        <f t="shared" si="4"/>
        <v>5</v>
      </c>
      <c r="S55" s="59"/>
      <c r="T55" s="59"/>
      <c r="U55" s="33"/>
      <c r="V55" s="85"/>
      <c r="W55" s="86"/>
      <c r="Z55" s="8"/>
      <c r="AA55" s="8"/>
      <c r="AB55" s="8">
        <v>1</v>
      </c>
      <c r="AC55" s="36">
        <f t="shared" si="1"/>
        <v>3</v>
      </c>
    </row>
    <row r="56" spans="1:29" ht="25.5" customHeight="1">
      <c r="A56" s="128">
        <v>152114014</v>
      </c>
      <c r="B56" s="129" t="s">
        <v>117</v>
      </c>
      <c r="C56" s="130">
        <v>0</v>
      </c>
      <c r="D56" s="131">
        <v>2</v>
      </c>
      <c r="E56" s="131">
        <v>1</v>
      </c>
      <c r="F56" s="131">
        <v>2</v>
      </c>
      <c r="G56" s="8"/>
      <c r="H56" s="128">
        <v>152114014</v>
      </c>
      <c r="I56" s="132" t="s">
        <v>117</v>
      </c>
      <c r="J56" s="130">
        <v>0</v>
      </c>
      <c r="K56" s="131">
        <v>2</v>
      </c>
      <c r="L56" s="131">
        <v>1</v>
      </c>
      <c r="M56" s="131">
        <v>2</v>
      </c>
      <c r="N56" s="131"/>
      <c r="O56" s="19"/>
      <c r="P56" s="19" t="s">
        <v>29</v>
      </c>
      <c r="Q56" s="19">
        <v>1</v>
      </c>
      <c r="R56" s="31">
        <f t="shared" si="4"/>
        <v>2</v>
      </c>
      <c r="S56" s="59"/>
      <c r="T56" s="59"/>
      <c r="U56" s="33"/>
      <c r="V56" s="85"/>
      <c r="W56" s="86"/>
      <c r="Z56" s="8"/>
      <c r="AA56" s="8"/>
      <c r="AB56" s="8">
        <v>1</v>
      </c>
      <c r="AC56" s="36">
        <f t="shared" si="1"/>
        <v>1</v>
      </c>
    </row>
    <row r="57" spans="1:29" ht="25.5">
      <c r="A57" s="78">
        <v>152114015</v>
      </c>
      <c r="B57" s="79" t="s">
        <v>118</v>
      </c>
      <c r="C57" s="80">
        <v>3</v>
      </c>
      <c r="D57" s="81">
        <v>0</v>
      </c>
      <c r="E57" s="81">
        <v>3</v>
      </c>
      <c r="F57" s="81">
        <v>5</v>
      </c>
      <c r="G57" s="8"/>
      <c r="H57" s="78">
        <v>152114015</v>
      </c>
      <c r="I57" s="82" t="s">
        <v>118</v>
      </c>
      <c r="J57" s="80">
        <v>3</v>
      </c>
      <c r="K57" s="81">
        <v>0</v>
      </c>
      <c r="L57" s="81">
        <v>3</v>
      </c>
      <c r="M57" s="81">
        <v>5</v>
      </c>
      <c r="N57" s="81"/>
      <c r="O57" s="19"/>
      <c r="P57" s="19" t="s">
        <v>29</v>
      </c>
      <c r="Q57" s="19">
        <v>1</v>
      </c>
      <c r="R57" s="31">
        <f t="shared" si="4"/>
        <v>5</v>
      </c>
      <c r="S57" s="59"/>
      <c r="T57" s="59"/>
      <c r="U57" s="33"/>
      <c r="V57" s="85"/>
      <c r="W57" s="86"/>
      <c r="Z57" s="8"/>
      <c r="AA57" s="8"/>
      <c r="AB57" s="8">
        <v>1</v>
      </c>
      <c r="AC57" s="36">
        <f t="shared" si="1"/>
        <v>3</v>
      </c>
    </row>
    <row r="58" spans="1:29">
      <c r="A58" s="78"/>
      <c r="B58" s="79"/>
      <c r="C58" s="80"/>
      <c r="D58" s="81"/>
      <c r="E58" s="81"/>
      <c r="F58" s="81"/>
      <c r="G58" s="8"/>
      <c r="H58" s="109">
        <v>152114021</v>
      </c>
      <c r="I58" s="125" t="s">
        <v>119</v>
      </c>
      <c r="J58" s="126">
        <v>3</v>
      </c>
      <c r="K58" s="111">
        <v>0</v>
      </c>
      <c r="L58" s="111">
        <v>3</v>
      </c>
      <c r="M58" s="111">
        <v>4</v>
      </c>
      <c r="N58" s="81"/>
      <c r="O58" s="113" t="s">
        <v>120</v>
      </c>
      <c r="P58" s="113"/>
      <c r="Q58" s="19"/>
      <c r="R58" s="31"/>
      <c r="S58" s="59" t="s">
        <v>30</v>
      </c>
      <c r="T58" s="59" t="s">
        <v>30</v>
      </c>
      <c r="U58" s="33" t="s">
        <v>114</v>
      </c>
      <c r="V58" s="85"/>
      <c r="W58" s="86"/>
      <c r="Z58" s="8"/>
      <c r="AA58" s="8"/>
      <c r="AB58" s="8">
        <v>1</v>
      </c>
      <c r="AC58" s="36">
        <f t="shared" si="1"/>
        <v>3</v>
      </c>
    </row>
    <row r="59" spans="1:29" ht="12.75" customHeight="1">
      <c r="A59" s="109" t="s">
        <v>96</v>
      </c>
      <c r="B59" s="110" t="s">
        <v>97</v>
      </c>
      <c r="C59" s="126">
        <v>3</v>
      </c>
      <c r="D59" s="111">
        <v>0</v>
      </c>
      <c r="E59" s="111">
        <v>3</v>
      </c>
      <c r="F59" s="111">
        <v>4</v>
      </c>
      <c r="G59" s="8"/>
      <c r="H59" s="133"/>
      <c r="I59" s="113"/>
      <c r="J59" s="113"/>
      <c r="K59" s="113"/>
      <c r="L59" s="113"/>
      <c r="M59" s="113"/>
      <c r="N59" s="113"/>
      <c r="O59" s="19" t="s">
        <v>121</v>
      </c>
      <c r="P59" s="19"/>
      <c r="Q59" s="19"/>
      <c r="R59" s="31">
        <f>M60*Q59</f>
        <v>0</v>
      </c>
      <c r="S59" s="59"/>
      <c r="T59" s="59"/>
      <c r="U59" s="33"/>
      <c r="V59" s="85"/>
      <c r="W59" s="86"/>
      <c r="Z59" s="8"/>
      <c r="AA59" s="8"/>
      <c r="AB59" s="8"/>
      <c r="AC59" s="36">
        <f t="shared" si="1"/>
        <v>0</v>
      </c>
    </row>
    <row r="60" spans="1:29" ht="12.75" customHeight="1">
      <c r="A60" s="78"/>
      <c r="B60" s="79"/>
      <c r="C60" s="80"/>
      <c r="D60" s="81"/>
      <c r="E60" s="81"/>
      <c r="F60" s="81"/>
      <c r="G60" s="8"/>
      <c r="H60" s="134">
        <v>152114022</v>
      </c>
      <c r="I60" s="135" t="s">
        <v>122</v>
      </c>
      <c r="J60" s="136">
        <v>2</v>
      </c>
      <c r="K60" s="136">
        <v>0</v>
      </c>
      <c r="L60" s="136">
        <v>2</v>
      </c>
      <c r="M60" s="136">
        <v>3</v>
      </c>
      <c r="N60" s="81"/>
      <c r="O60" s="19" t="s">
        <v>123</v>
      </c>
      <c r="P60" s="19" t="s">
        <v>29</v>
      </c>
      <c r="Q60" s="19"/>
      <c r="R60" s="31"/>
      <c r="S60" s="59"/>
      <c r="T60" s="59"/>
      <c r="U60" s="33"/>
      <c r="V60" s="85"/>
      <c r="W60" s="119" t="s">
        <v>101</v>
      </c>
      <c r="X60" s="36" t="s">
        <v>33</v>
      </c>
      <c r="Y60" s="36" t="s">
        <v>33</v>
      </c>
      <c r="Z60" s="8"/>
      <c r="AA60" s="8"/>
      <c r="AB60" s="8"/>
      <c r="AC60" s="36">
        <f t="shared" si="1"/>
        <v>0</v>
      </c>
    </row>
    <row r="61" spans="1:29">
      <c r="A61" s="78"/>
      <c r="B61" s="79"/>
      <c r="C61" s="80"/>
      <c r="D61" s="81"/>
      <c r="E61" s="81"/>
      <c r="F61" s="81"/>
      <c r="G61" s="8"/>
      <c r="H61" s="78"/>
      <c r="I61" s="82"/>
      <c r="J61" s="80"/>
      <c r="K61" s="81"/>
      <c r="L61" s="81"/>
      <c r="M61" s="81"/>
      <c r="N61" s="81"/>
      <c r="O61" s="19"/>
      <c r="P61" s="19"/>
      <c r="Q61" s="19"/>
      <c r="R61" s="31">
        <f t="shared" si="4"/>
        <v>0</v>
      </c>
      <c r="S61" s="59"/>
      <c r="T61" s="59"/>
      <c r="U61" s="33"/>
      <c r="V61" s="85"/>
      <c r="W61" s="86"/>
      <c r="Z61" s="8"/>
      <c r="AA61" s="8"/>
      <c r="AB61" s="8"/>
      <c r="AC61" s="36">
        <f t="shared" si="1"/>
        <v>0</v>
      </c>
    </row>
    <row r="62" spans="1:29" ht="12.75" customHeight="1">
      <c r="A62" s="53"/>
      <c r="B62" s="54"/>
      <c r="C62" s="55">
        <f>SUM(C50:C61)</f>
        <v>17</v>
      </c>
      <c r="D62" s="55">
        <f>SUM(D50:D61)</f>
        <v>4</v>
      </c>
      <c r="E62" s="55">
        <f>SUM(E50:E61)</f>
        <v>19</v>
      </c>
      <c r="F62" s="55">
        <f>SUM(F50:F61)</f>
        <v>29</v>
      </c>
      <c r="G62" s="56"/>
      <c r="H62" s="53"/>
      <c r="I62" s="54"/>
      <c r="J62" s="55">
        <f>SUM(J51:J61)</f>
        <v>17</v>
      </c>
      <c r="K62" s="55">
        <f>SUM(K51:K61)</f>
        <v>4</v>
      </c>
      <c r="L62" s="55">
        <f>SUM(L51:L61)</f>
        <v>19</v>
      </c>
      <c r="M62" s="55">
        <f>SUM(M51:M61)</f>
        <v>31</v>
      </c>
      <c r="N62" s="55"/>
      <c r="O62" s="56"/>
      <c r="P62" s="56"/>
      <c r="Q62" s="57"/>
      <c r="R62" s="31">
        <f t="shared" si="4"/>
        <v>0</v>
      </c>
      <c r="S62" s="57"/>
      <c r="T62" s="57"/>
      <c r="U62" s="33" t="s">
        <v>124</v>
      </c>
      <c r="V62" s="56"/>
      <c r="W62" s="12"/>
      <c r="X62" s="56"/>
      <c r="Y62" s="56"/>
      <c r="Z62" s="56"/>
      <c r="AA62" s="56"/>
      <c r="AB62" s="56"/>
      <c r="AC62" s="36">
        <f t="shared" si="1"/>
        <v>0</v>
      </c>
    </row>
    <row r="63" spans="1:29">
      <c r="A63" s="13" t="s">
        <v>125</v>
      </c>
      <c r="B63" s="19"/>
      <c r="C63" s="19"/>
      <c r="D63" s="19"/>
      <c r="E63" s="19"/>
      <c r="F63" s="19"/>
      <c r="G63" s="8"/>
      <c r="H63" s="13" t="s">
        <v>125</v>
      </c>
      <c r="I63" s="137"/>
      <c r="J63" s="19"/>
      <c r="K63" s="19"/>
      <c r="L63" s="19"/>
      <c r="M63" s="19"/>
      <c r="N63" s="113"/>
      <c r="O63" s="19"/>
      <c r="P63" s="19"/>
      <c r="Q63" s="19"/>
      <c r="R63" s="31">
        <f t="shared" si="4"/>
        <v>0</v>
      </c>
      <c r="S63" s="59"/>
      <c r="T63" s="59"/>
      <c r="U63" s="33"/>
      <c r="V63" s="8"/>
      <c r="W63" s="60"/>
      <c r="Z63" s="8"/>
      <c r="AA63" s="8"/>
      <c r="AB63" s="8"/>
      <c r="AC63" s="36">
        <f t="shared" si="1"/>
        <v>0</v>
      </c>
    </row>
    <row r="64" spans="1:29">
      <c r="A64" s="13" t="s">
        <v>10</v>
      </c>
      <c r="B64" s="14" t="s">
        <v>11</v>
      </c>
      <c r="C64" s="15" t="s">
        <v>12</v>
      </c>
      <c r="D64" s="15" t="s">
        <v>13</v>
      </c>
      <c r="E64" s="15" t="s">
        <v>14</v>
      </c>
      <c r="F64" s="15" t="s">
        <v>15</v>
      </c>
      <c r="G64" s="8"/>
      <c r="H64" s="13" t="s">
        <v>10</v>
      </c>
      <c r="I64" s="14" t="s">
        <v>11</v>
      </c>
      <c r="J64" s="15" t="s">
        <v>12</v>
      </c>
      <c r="K64" s="15" t="s">
        <v>13</v>
      </c>
      <c r="L64" s="15" t="s">
        <v>14</v>
      </c>
      <c r="M64" s="15" t="s">
        <v>15</v>
      </c>
      <c r="N64" s="15"/>
      <c r="O64" s="57" t="s">
        <v>57</v>
      </c>
      <c r="P64" s="57"/>
      <c r="Q64" s="19"/>
      <c r="R64" s="31"/>
      <c r="S64" s="59"/>
      <c r="T64" s="59"/>
      <c r="U64" s="33"/>
      <c r="V64" s="22"/>
      <c r="W64" s="61" t="s">
        <v>126</v>
      </c>
      <c r="Z64" s="8"/>
      <c r="AA64" s="8"/>
      <c r="AB64" s="8"/>
      <c r="AC64" s="36"/>
    </row>
    <row r="65" spans="1:29" ht="18.75" customHeight="1">
      <c r="A65" s="109">
        <v>152115005</v>
      </c>
      <c r="B65" s="110" t="s">
        <v>119</v>
      </c>
      <c r="C65" s="126">
        <v>3</v>
      </c>
      <c r="D65" s="111">
        <v>0</v>
      </c>
      <c r="E65" s="111">
        <v>3</v>
      </c>
      <c r="F65" s="111">
        <v>4</v>
      </c>
      <c r="G65" s="8"/>
      <c r="H65" s="78"/>
      <c r="I65" s="82"/>
      <c r="J65" s="80"/>
      <c r="K65" s="81"/>
      <c r="L65" s="81"/>
      <c r="M65" s="81"/>
      <c r="N65" s="81"/>
      <c r="O65" s="118" t="s">
        <v>127</v>
      </c>
      <c r="P65" s="118" t="s">
        <v>29</v>
      </c>
      <c r="Q65" s="19"/>
      <c r="R65" s="31">
        <f t="shared" ref="R65:R77" si="5">M65*Q65</f>
        <v>0</v>
      </c>
      <c r="S65" s="59" t="s">
        <v>30</v>
      </c>
      <c r="T65" s="59" t="s">
        <v>128</v>
      </c>
      <c r="U65" s="33" t="s">
        <v>129</v>
      </c>
      <c r="V65" s="119"/>
      <c r="W65" s="86"/>
      <c r="Z65" s="8"/>
      <c r="AA65" s="8"/>
      <c r="AB65" s="8"/>
      <c r="AC65" s="36">
        <f t="shared" si="1"/>
        <v>0</v>
      </c>
    </row>
    <row r="66" spans="1:29" ht="25.5">
      <c r="A66" s="123">
        <v>152116008</v>
      </c>
      <c r="B66" s="127" t="s">
        <v>130</v>
      </c>
      <c r="C66" s="138">
        <v>3</v>
      </c>
      <c r="D66" s="138">
        <v>0</v>
      </c>
      <c r="E66" s="138">
        <v>3</v>
      </c>
      <c r="F66" s="138">
        <v>5</v>
      </c>
      <c r="G66" s="8"/>
      <c r="H66" s="139">
        <v>152115024</v>
      </c>
      <c r="I66" s="127" t="s">
        <v>130</v>
      </c>
      <c r="J66" s="138">
        <v>3</v>
      </c>
      <c r="K66" s="138">
        <v>0</v>
      </c>
      <c r="L66" s="138">
        <v>3</v>
      </c>
      <c r="M66" s="138">
        <v>5</v>
      </c>
      <c r="N66" s="81"/>
      <c r="O66" s="19"/>
      <c r="P66" s="19" t="s">
        <v>29</v>
      </c>
      <c r="Q66" s="19">
        <v>1</v>
      </c>
      <c r="R66" s="31">
        <f t="shared" si="5"/>
        <v>5</v>
      </c>
      <c r="S66" s="59" t="s">
        <v>30</v>
      </c>
      <c r="T66" s="59" t="s">
        <v>30</v>
      </c>
      <c r="U66" s="33" t="s">
        <v>131</v>
      </c>
      <c r="V66" s="59"/>
      <c r="W66" s="86"/>
      <c r="Z66" s="8"/>
      <c r="AA66" s="8"/>
      <c r="AB66" s="8">
        <v>1</v>
      </c>
      <c r="AC66" s="36">
        <f t="shared" si="1"/>
        <v>3</v>
      </c>
    </row>
    <row r="67" spans="1:29" ht="25.5" customHeight="1">
      <c r="A67" s="123">
        <v>152116009</v>
      </c>
      <c r="B67" s="127" t="s">
        <v>132</v>
      </c>
      <c r="C67" s="138">
        <v>0</v>
      </c>
      <c r="D67" s="138">
        <v>2</v>
      </c>
      <c r="E67" s="138">
        <v>1</v>
      </c>
      <c r="F67" s="138">
        <v>2</v>
      </c>
      <c r="G67" s="8"/>
      <c r="H67" s="139">
        <v>152115025</v>
      </c>
      <c r="I67" s="127" t="s">
        <v>132</v>
      </c>
      <c r="J67" s="138">
        <v>0</v>
      </c>
      <c r="K67" s="138">
        <v>2</v>
      </c>
      <c r="L67" s="138">
        <v>1</v>
      </c>
      <c r="M67" s="138">
        <v>2</v>
      </c>
      <c r="N67" s="81"/>
      <c r="O67" s="19"/>
      <c r="P67" s="19" t="s">
        <v>29</v>
      </c>
      <c r="Q67" s="19">
        <v>1</v>
      </c>
      <c r="R67" s="31">
        <f t="shared" si="5"/>
        <v>2</v>
      </c>
      <c r="S67" s="59" t="s">
        <v>30</v>
      </c>
      <c r="T67" s="59" t="s">
        <v>30</v>
      </c>
      <c r="U67" s="33"/>
      <c r="V67" s="59"/>
      <c r="W67" s="86"/>
      <c r="Z67" s="8"/>
      <c r="AA67" s="8"/>
      <c r="AB67" s="8">
        <v>1</v>
      </c>
      <c r="AC67" s="36">
        <f t="shared" si="1"/>
        <v>1</v>
      </c>
    </row>
    <row r="68" spans="1:29" ht="25.5" customHeight="1">
      <c r="A68" s="123">
        <v>152115016</v>
      </c>
      <c r="B68" s="124" t="s">
        <v>133</v>
      </c>
      <c r="C68" s="138">
        <v>3</v>
      </c>
      <c r="D68" s="138">
        <v>0</v>
      </c>
      <c r="E68" s="138">
        <v>3</v>
      </c>
      <c r="F68" s="138">
        <v>5</v>
      </c>
      <c r="G68" s="8"/>
      <c r="H68" s="123">
        <v>152115016</v>
      </c>
      <c r="I68" s="124" t="s">
        <v>133</v>
      </c>
      <c r="J68" s="138">
        <v>3</v>
      </c>
      <c r="K68" s="138">
        <v>0</v>
      </c>
      <c r="L68" s="138">
        <v>3</v>
      </c>
      <c r="M68" s="138">
        <v>5</v>
      </c>
      <c r="N68" s="81"/>
      <c r="O68" s="19"/>
      <c r="P68" s="19" t="s">
        <v>29</v>
      </c>
      <c r="Q68" s="19"/>
      <c r="R68" s="31">
        <f t="shared" si="5"/>
        <v>0</v>
      </c>
      <c r="S68" s="59"/>
      <c r="T68" s="59"/>
      <c r="U68" s="33"/>
      <c r="V68" s="85"/>
      <c r="W68" s="86"/>
      <c r="Z68" s="8"/>
      <c r="AA68" s="8"/>
      <c r="AB68" s="8"/>
      <c r="AC68" s="36">
        <f t="shared" si="1"/>
        <v>0</v>
      </c>
    </row>
    <row r="69" spans="1:29" ht="25.5" customHeight="1">
      <c r="A69" s="123">
        <v>152115018</v>
      </c>
      <c r="B69" s="124" t="s">
        <v>134</v>
      </c>
      <c r="C69" s="138">
        <v>0</v>
      </c>
      <c r="D69" s="138">
        <v>2</v>
      </c>
      <c r="E69" s="138">
        <v>1</v>
      </c>
      <c r="F69" s="138">
        <v>2</v>
      </c>
      <c r="G69" s="8"/>
      <c r="H69" s="123">
        <v>152115018</v>
      </c>
      <c r="I69" s="124" t="s">
        <v>134</v>
      </c>
      <c r="J69" s="138">
        <v>0</v>
      </c>
      <c r="K69" s="138">
        <v>2</v>
      </c>
      <c r="L69" s="138">
        <v>1</v>
      </c>
      <c r="M69" s="138">
        <v>2</v>
      </c>
      <c r="N69" s="81"/>
      <c r="O69" s="19"/>
      <c r="P69" s="19" t="s">
        <v>29</v>
      </c>
      <c r="Q69" s="19"/>
      <c r="R69" s="31">
        <f t="shared" si="5"/>
        <v>0</v>
      </c>
      <c r="S69" s="59"/>
      <c r="T69" s="59"/>
      <c r="U69" s="33"/>
      <c r="V69" s="85"/>
      <c r="W69" s="86"/>
      <c r="Z69" s="8"/>
      <c r="AA69" s="8"/>
      <c r="AB69" s="8"/>
      <c r="AC69" s="36">
        <f t="shared" ref="AC69:AC117" si="6">L69*AB69</f>
        <v>0</v>
      </c>
    </row>
    <row r="70" spans="1:29" ht="12.75" customHeight="1">
      <c r="A70" s="140">
        <v>152115013</v>
      </c>
      <c r="B70" s="141" t="s">
        <v>135</v>
      </c>
      <c r="C70" s="142">
        <v>2</v>
      </c>
      <c r="D70" s="143">
        <v>0</v>
      </c>
      <c r="E70" s="143">
        <v>2</v>
      </c>
      <c r="F70" s="143">
        <v>4</v>
      </c>
      <c r="G70" s="8"/>
      <c r="H70" s="78"/>
      <c r="I70" s="82"/>
      <c r="J70" s="80"/>
      <c r="K70" s="81"/>
      <c r="L70" s="81"/>
      <c r="M70" s="81"/>
      <c r="N70" s="81"/>
      <c r="O70" s="19" t="s">
        <v>136</v>
      </c>
      <c r="P70" s="19" t="s">
        <v>29</v>
      </c>
      <c r="Q70" s="19"/>
      <c r="R70" s="31">
        <f t="shared" si="5"/>
        <v>0</v>
      </c>
      <c r="S70" s="59" t="s">
        <v>43</v>
      </c>
      <c r="T70" s="59" t="s">
        <v>128</v>
      </c>
      <c r="U70" s="33" t="s">
        <v>137</v>
      </c>
      <c r="V70" s="85"/>
      <c r="W70" s="86"/>
      <c r="Z70" s="8"/>
      <c r="AA70" s="8"/>
      <c r="AB70" s="8"/>
      <c r="AC70" s="36">
        <f t="shared" si="6"/>
        <v>0</v>
      </c>
    </row>
    <row r="71" spans="1:29">
      <c r="A71" s="78" t="s">
        <v>138</v>
      </c>
      <c r="B71" s="79" t="s">
        <v>139</v>
      </c>
      <c r="C71" s="80">
        <v>3</v>
      </c>
      <c r="D71" s="81">
        <v>0</v>
      </c>
      <c r="E71" s="81">
        <v>3</v>
      </c>
      <c r="F71" s="81">
        <v>5</v>
      </c>
      <c r="G71" s="8"/>
      <c r="H71" s="78" t="s">
        <v>138</v>
      </c>
      <c r="I71" s="82" t="s">
        <v>139</v>
      </c>
      <c r="J71" s="80">
        <v>3</v>
      </c>
      <c r="K71" s="81">
        <v>0</v>
      </c>
      <c r="L71" s="81">
        <v>3</v>
      </c>
      <c r="M71" s="81">
        <v>5</v>
      </c>
      <c r="N71" s="81"/>
      <c r="O71" s="113"/>
      <c r="P71" s="113" t="s">
        <v>29</v>
      </c>
      <c r="Q71" s="19"/>
      <c r="R71" s="31">
        <f>M111*Q71</f>
        <v>0</v>
      </c>
      <c r="S71" s="59"/>
      <c r="T71" s="59"/>
      <c r="U71" s="33"/>
      <c r="V71" s="85"/>
      <c r="W71" s="86"/>
      <c r="Z71" s="8"/>
      <c r="AA71" s="8"/>
      <c r="AB71" s="8">
        <v>0</v>
      </c>
      <c r="AC71" s="36">
        <f t="shared" si="6"/>
        <v>0</v>
      </c>
    </row>
    <row r="72" spans="1:29" ht="12.75" customHeight="1">
      <c r="A72" s="109" t="s">
        <v>96</v>
      </c>
      <c r="B72" s="110" t="s">
        <v>97</v>
      </c>
      <c r="C72" s="126">
        <v>3</v>
      </c>
      <c r="D72" s="111">
        <v>0</v>
      </c>
      <c r="E72" s="111">
        <v>3</v>
      </c>
      <c r="F72" s="111">
        <v>4</v>
      </c>
      <c r="G72" s="8"/>
      <c r="H72" s="112"/>
      <c r="I72" s="19"/>
      <c r="J72" s="19"/>
      <c r="K72" s="19"/>
      <c r="L72" s="19"/>
      <c r="M72" s="19"/>
      <c r="N72" s="113"/>
      <c r="O72" s="19" t="s">
        <v>121</v>
      </c>
      <c r="P72" s="19" t="s">
        <v>29</v>
      </c>
      <c r="Q72" s="19"/>
      <c r="R72" s="31">
        <f>M115*Q72</f>
        <v>0</v>
      </c>
      <c r="S72" s="59" t="s">
        <v>128</v>
      </c>
      <c r="T72" s="59" t="s">
        <v>128</v>
      </c>
      <c r="U72" s="33"/>
      <c r="V72" s="85"/>
      <c r="W72" s="86"/>
      <c r="Z72" s="8"/>
      <c r="AA72" s="8"/>
      <c r="AB72" s="8"/>
      <c r="AC72" s="36">
        <f t="shared" si="6"/>
        <v>0</v>
      </c>
    </row>
    <row r="73" spans="1:29">
      <c r="A73" s="78"/>
      <c r="B73" s="79"/>
      <c r="C73" s="80"/>
      <c r="D73" s="81"/>
      <c r="E73" s="81"/>
      <c r="F73" s="81"/>
      <c r="G73" s="8"/>
      <c r="H73" s="109" t="s">
        <v>138</v>
      </c>
      <c r="I73" s="125" t="s">
        <v>139</v>
      </c>
      <c r="J73" s="126">
        <v>3</v>
      </c>
      <c r="K73" s="111">
        <v>0</v>
      </c>
      <c r="L73" s="111">
        <v>3</v>
      </c>
      <c r="M73" s="111">
        <v>5</v>
      </c>
      <c r="N73" s="81"/>
      <c r="O73" s="19" t="s">
        <v>140</v>
      </c>
      <c r="P73" s="19" t="s">
        <v>29</v>
      </c>
      <c r="Q73" s="19"/>
      <c r="R73" s="31">
        <f>M116*Q73</f>
        <v>0</v>
      </c>
      <c r="S73" s="59" t="s">
        <v>128</v>
      </c>
      <c r="T73" s="59" t="s">
        <v>30</v>
      </c>
      <c r="U73" s="33"/>
      <c r="V73" s="85"/>
      <c r="W73" s="86"/>
      <c r="Z73" s="8"/>
      <c r="AA73" s="8"/>
      <c r="AB73" s="8">
        <v>0</v>
      </c>
      <c r="AC73" s="36">
        <f t="shared" si="6"/>
        <v>0</v>
      </c>
    </row>
    <row r="74" spans="1:29" ht="12.75" customHeight="1">
      <c r="A74" s="78"/>
      <c r="B74" s="79"/>
      <c r="C74" s="80"/>
      <c r="D74" s="81"/>
      <c r="E74" s="81"/>
      <c r="F74" s="81"/>
      <c r="G74" s="8"/>
      <c r="H74" s="109">
        <v>152115026</v>
      </c>
      <c r="I74" s="110" t="s">
        <v>141</v>
      </c>
      <c r="J74" s="126">
        <v>3</v>
      </c>
      <c r="K74" s="111">
        <v>0</v>
      </c>
      <c r="L74" s="111">
        <v>3</v>
      </c>
      <c r="M74" s="111">
        <v>5</v>
      </c>
      <c r="N74" s="81"/>
      <c r="O74" s="19" t="s">
        <v>142</v>
      </c>
      <c r="P74" s="19" t="s">
        <v>29</v>
      </c>
      <c r="Q74" s="19"/>
      <c r="R74" s="31"/>
      <c r="S74" s="59" t="s">
        <v>30</v>
      </c>
      <c r="T74" s="59" t="s">
        <v>30</v>
      </c>
      <c r="U74" s="33"/>
      <c r="V74" s="85"/>
      <c r="W74" s="86"/>
      <c r="Z74" s="8"/>
      <c r="AA74" s="8"/>
      <c r="AB74" s="8">
        <v>0</v>
      </c>
      <c r="AC74" s="36">
        <f t="shared" si="6"/>
        <v>0</v>
      </c>
    </row>
    <row r="75" spans="1:29">
      <c r="A75" s="53"/>
      <c r="B75" s="54"/>
      <c r="C75" s="55">
        <f>SUM(C65:C73)</f>
        <v>17</v>
      </c>
      <c r="D75" s="55">
        <f>SUM(D65:D73)</f>
        <v>4</v>
      </c>
      <c r="E75" s="55">
        <f>SUM(E65:E73)</f>
        <v>19</v>
      </c>
      <c r="F75" s="55">
        <f>SUM(F65:F73)</f>
        <v>31</v>
      </c>
      <c r="G75" s="55"/>
      <c r="H75" s="144"/>
      <c r="I75" s="55"/>
      <c r="J75" s="55">
        <f>SUM(J65:J74)</f>
        <v>15</v>
      </c>
      <c r="K75" s="55">
        <f>SUM(K65:K74)</f>
        <v>4</v>
      </c>
      <c r="L75" s="55">
        <f>SUM(L65:L74)</f>
        <v>17</v>
      </c>
      <c r="M75" s="55">
        <f>SUM(M65:M74)</f>
        <v>29</v>
      </c>
      <c r="N75" s="55"/>
      <c r="O75" s="56"/>
      <c r="P75" s="56"/>
      <c r="Q75" s="57"/>
      <c r="R75" s="31">
        <f t="shared" si="5"/>
        <v>0</v>
      </c>
      <c r="S75" s="57"/>
      <c r="T75" s="57"/>
      <c r="U75" s="33"/>
      <c r="V75" s="56"/>
      <c r="W75" s="12"/>
      <c r="X75" s="56"/>
      <c r="Y75" s="56"/>
      <c r="Z75" s="56"/>
      <c r="AA75" s="56"/>
      <c r="AB75" s="56"/>
      <c r="AC75" s="36">
        <f t="shared" si="6"/>
        <v>0</v>
      </c>
    </row>
    <row r="76" spans="1:29">
      <c r="A76" s="53"/>
      <c r="B76" s="54"/>
      <c r="C76" s="55"/>
      <c r="D76" s="55"/>
      <c r="E76" s="55"/>
      <c r="F76" s="55"/>
      <c r="G76" s="56"/>
      <c r="H76" s="53"/>
      <c r="I76" s="54"/>
      <c r="J76" s="55"/>
      <c r="K76" s="55"/>
      <c r="L76" s="55"/>
      <c r="M76" s="55"/>
      <c r="N76" s="55"/>
      <c r="O76" s="56"/>
      <c r="P76" s="56"/>
      <c r="Q76" s="57"/>
      <c r="R76" s="31">
        <f t="shared" si="5"/>
        <v>0</v>
      </c>
      <c r="S76" s="57"/>
      <c r="T76" s="57"/>
      <c r="U76" s="33"/>
      <c r="V76" s="56"/>
      <c r="W76" s="12"/>
      <c r="X76" s="56"/>
      <c r="Y76" s="56"/>
      <c r="Z76" s="56"/>
      <c r="AA76" s="56"/>
      <c r="AB76" s="56"/>
      <c r="AC76" s="36">
        <f t="shared" si="6"/>
        <v>0</v>
      </c>
    </row>
    <row r="77" spans="1:29">
      <c r="A77" s="13" t="s">
        <v>143</v>
      </c>
      <c r="B77" s="19"/>
      <c r="C77" s="19"/>
      <c r="D77" s="19"/>
      <c r="E77" s="19"/>
      <c r="F77" s="19"/>
      <c r="G77" s="8"/>
      <c r="H77" s="13" t="s">
        <v>143</v>
      </c>
      <c r="I77" s="137"/>
      <c r="J77" s="19"/>
      <c r="K77" s="19"/>
      <c r="L77" s="19"/>
      <c r="M77" s="19"/>
      <c r="N77" s="145"/>
      <c r="O77" s="8"/>
      <c r="P77" s="8"/>
      <c r="Q77" s="19"/>
      <c r="R77" s="31">
        <f t="shared" si="5"/>
        <v>0</v>
      </c>
      <c r="S77" s="59"/>
      <c r="T77" s="59"/>
      <c r="U77" s="33"/>
      <c r="V77" s="8"/>
      <c r="W77" s="60"/>
      <c r="Z77" s="8"/>
      <c r="AA77" s="8"/>
      <c r="AB77" s="8"/>
      <c r="AC77" s="36">
        <f t="shared" si="6"/>
        <v>0</v>
      </c>
    </row>
    <row r="78" spans="1:29">
      <c r="A78" s="13" t="s">
        <v>10</v>
      </c>
      <c r="B78" s="14" t="s">
        <v>11</v>
      </c>
      <c r="C78" s="15" t="s">
        <v>12</v>
      </c>
      <c r="D78" s="15" t="s">
        <v>13</v>
      </c>
      <c r="E78" s="15" t="s">
        <v>14</v>
      </c>
      <c r="F78" s="15" t="s">
        <v>15</v>
      </c>
      <c r="G78" s="8"/>
      <c r="H78" s="13" t="s">
        <v>10</v>
      </c>
      <c r="I78" s="14" t="s">
        <v>11</v>
      </c>
      <c r="J78" s="15" t="s">
        <v>12</v>
      </c>
      <c r="K78" s="15" t="s">
        <v>13</v>
      </c>
      <c r="L78" s="15" t="s">
        <v>14</v>
      </c>
      <c r="M78" s="15" t="s">
        <v>15</v>
      </c>
      <c r="N78" s="146"/>
      <c r="O78" s="147" t="s">
        <v>57</v>
      </c>
      <c r="P78" s="147"/>
      <c r="Q78" s="19"/>
      <c r="R78" s="31"/>
      <c r="S78" s="59"/>
      <c r="T78" s="59"/>
      <c r="U78" s="33"/>
      <c r="V78" s="22"/>
      <c r="W78" s="61"/>
      <c r="Z78" s="8"/>
      <c r="AA78" s="8"/>
      <c r="AB78" s="8"/>
      <c r="AC78" s="36"/>
    </row>
    <row r="79" spans="1:29" ht="25.5" customHeight="1">
      <c r="A79" s="123">
        <v>152115017</v>
      </c>
      <c r="B79" s="124" t="s">
        <v>144</v>
      </c>
      <c r="C79" s="148">
        <v>3</v>
      </c>
      <c r="D79" s="138">
        <v>0</v>
      </c>
      <c r="E79" s="138">
        <v>3</v>
      </c>
      <c r="F79" s="138">
        <v>5</v>
      </c>
      <c r="G79" s="8"/>
      <c r="H79" s="139">
        <v>152116022</v>
      </c>
      <c r="I79" s="124" t="s">
        <v>144</v>
      </c>
      <c r="J79" s="148">
        <v>3</v>
      </c>
      <c r="K79" s="138">
        <v>0</v>
      </c>
      <c r="L79" s="138">
        <v>3</v>
      </c>
      <c r="M79" s="138">
        <v>5</v>
      </c>
      <c r="N79" s="149"/>
      <c r="O79" s="150"/>
      <c r="P79" s="150" t="s">
        <v>29</v>
      </c>
      <c r="Q79" s="19"/>
      <c r="R79" s="31">
        <f t="shared" ref="R79:R92" si="7">M79*Q79</f>
        <v>0</v>
      </c>
      <c r="S79" s="59"/>
      <c r="T79" s="59"/>
      <c r="U79" s="33" t="s">
        <v>131</v>
      </c>
      <c r="V79" s="119"/>
      <c r="W79" s="86"/>
      <c r="Z79" s="8"/>
      <c r="AA79" s="8"/>
      <c r="AB79" s="8"/>
      <c r="AC79" s="36">
        <f t="shared" si="6"/>
        <v>0</v>
      </c>
    </row>
    <row r="80" spans="1:29" ht="25.5" customHeight="1">
      <c r="A80" s="123">
        <v>152115019</v>
      </c>
      <c r="B80" s="124" t="s">
        <v>145</v>
      </c>
      <c r="C80" s="148">
        <v>0</v>
      </c>
      <c r="D80" s="138">
        <v>2</v>
      </c>
      <c r="E80" s="138">
        <v>1</v>
      </c>
      <c r="F80" s="138">
        <v>2</v>
      </c>
      <c r="G80" s="8"/>
      <c r="H80" s="139">
        <v>152116023</v>
      </c>
      <c r="I80" s="124" t="s">
        <v>145</v>
      </c>
      <c r="J80" s="148">
        <v>0</v>
      </c>
      <c r="K80" s="138">
        <v>2</v>
      </c>
      <c r="L80" s="138">
        <v>1</v>
      </c>
      <c r="M80" s="138">
        <v>2</v>
      </c>
      <c r="N80" s="149"/>
      <c r="O80" s="151"/>
      <c r="P80" s="151" t="s">
        <v>29</v>
      </c>
      <c r="Q80" s="19"/>
      <c r="R80" s="31">
        <f t="shared" si="7"/>
        <v>0</v>
      </c>
      <c r="S80" s="59"/>
      <c r="T80" s="59"/>
      <c r="U80" s="33"/>
      <c r="V80" s="85"/>
      <c r="W80" s="86"/>
      <c r="Z80" s="8"/>
      <c r="AA80" s="8"/>
      <c r="AB80" s="8"/>
      <c r="AC80" s="36">
        <f t="shared" si="6"/>
        <v>0</v>
      </c>
    </row>
    <row r="81" spans="1:29" ht="26.25" thickBot="1">
      <c r="A81" s="109">
        <v>152114004</v>
      </c>
      <c r="B81" s="110" t="s">
        <v>104</v>
      </c>
      <c r="C81" s="126">
        <v>3</v>
      </c>
      <c r="D81" s="126">
        <v>0</v>
      </c>
      <c r="E81" s="126">
        <v>3</v>
      </c>
      <c r="F81" s="126">
        <v>5</v>
      </c>
      <c r="G81" s="8"/>
      <c r="H81" s="123"/>
      <c r="I81" s="124"/>
      <c r="J81" s="148"/>
      <c r="K81" s="138"/>
      <c r="L81" s="138"/>
      <c r="M81" s="138"/>
      <c r="N81" s="149"/>
      <c r="O81" s="151" t="s">
        <v>146</v>
      </c>
      <c r="P81" s="151" t="s">
        <v>29</v>
      </c>
      <c r="Q81" s="19"/>
      <c r="R81" s="31">
        <f t="shared" si="7"/>
        <v>0</v>
      </c>
      <c r="S81" s="59" t="s">
        <v>30</v>
      </c>
      <c r="T81" s="59" t="s">
        <v>30</v>
      </c>
      <c r="U81" s="33" t="s">
        <v>147</v>
      </c>
      <c r="V81" s="85"/>
      <c r="W81" s="86"/>
      <c r="Z81" s="8"/>
      <c r="AA81" s="8"/>
      <c r="AB81" s="8"/>
      <c r="AC81" s="36">
        <f t="shared" si="6"/>
        <v>0</v>
      </c>
    </row>
    <row r="82" spans="1:29" ht="13.5" thickBot="1">
      <c r="A82" s="109">
        <v>152116011</v>
      </c>
      <c r="B82" s="110" t="s">
        <v>148</v>
      </c>
      <c r="C82" s="126">
        <v>2</v>
      </c>
      <c r="D82" s="111">
        <v>0</v>
      </c>
      <c r="E82" s="111">
        <v>2</v>
      </c>
      <c r="F82" s="111">
        <v>4</v>
      </c>
      <c r="G82" s="8"/>
      <c r="H82" s="109">
        <v>152116024</v>
      </c>
      <c r="I82" s="125" t="s">
        <v>148</v>
      </c>
      <c r="J82" s="126">
        <v>3</v>
      </c>
      <c r="K82" s="111">
        <v>0</v>
      </c>
      <c r="L82" s="111">
        <v>3</v>
      </c>
      <c r="M82" s="81">
        <v>5</v>
      </c>
      <c r="N82" s="149"/>
      <c r="O82" s="151" t="s">
        <v>149</v>
      </c>
      <c r="P82" s="151" t="s">
        <v>29</v>
      </c>
      <c r="Q82" s="19"/>
      <c r="R82" s="31">
        <f t="shared" si="7"/>
        <v>0</v>
      </c>
      <c r="S82" s="75" t="s">
        <v>30</v>
      </c>
      <c r="T82" s="76" t="s">
        <v>30</v>
      </c>
      <c r="U82" s="33" t="s">
        <v>150</v>
      </c>
      <c r="V82" s="85"/>
      <c r="W82" s="119" t="s">
        <v>101</v>
      </c>
      <c r="X82" s="6" t="s">
        <v>33</v>
      </c>
      <c r="Y82" s="6" t="s">
        <v>33</v>
      </c>
      <c r="Z82" s="8"/>
      <c r="AA82" s="8"/>
      <c r="AB82" s="8"/>
      <c r="AC82" s="36">
        <f t="shared" si="6"/>
        <v>0</v>
      </c>
    </row>
    <row r="83" spans="1:29">
      <c r="A83" s="112"/>
      <c r="B83" s="19"/>
      <c r="C83" s="19"/>
      <c r="D83" s="19"/>
      <c r="E83" s="19"/>
      <c r="F83" s="19"/>
      <c r="G83" s="8"/>
      <c r="H83" s="109">
        <v>152116025</v>
      </c>
      <c r="I83" s="125" t="s">
        <v>151</v>
      </c>
      <c r="J83" s="126">
        <v>2</v>
      </c>
      <c r="K83" s="111">
        <v>2</v>
      </c>
      <c r="L83" s="111">
        <v>3</v>
      </c>
      <c r="M83" s="111">
        <v>7</v>
      </c>
      <c r="N83" s="149"/>
      <c r="O83" s="151" t="s">
        <v>142</v>
      </c>
      <c r="P83" s="151" t="s">
        <v>29</v>
      </c>
      <c r="Q83" s="19"/>
      <c r="R83" s="31">
        <f t="shared" si="7"/>
        <v>0</v>
      </c>
      <c r="S83" s="59" t="s">
        <v>30</v>
      </c>
      <c r="T83" s="59" t="s">
        <v>30</v>
      </c>
      <c r="U83" s="33"/>
      <c r="V83" s="85"/>
      <c r="W83" s="86" t="s">
        <v>106</v>
      </c>
      <c r="Z83" s="8"/>
      <c r="AA83" s="8"/>
      <c r="AB83" s="8"/>
      <c r="AC83" s="36">
        <f t="shared" si="6"/>
        <v>0</v>
      </c>
    </row>
    <row r="84" spans="1:29">
      <c r="A84" s="152"/>
      <c r="B84" s="153"/>
      <c r="C84" s="130"/>
      <c r="D84" s="131"/>
      <c r="E84" s="131"/>
      <c r="F84" s="131"/>
      <c r="G84" s="8"/>
      <c r="H84" s="154">
        <v>152116026</v>
      </c>
      <c r="I84" s="155" t="s">
        <v>152</v>
      </c>
      <c r="J84" s="156">
        <v>3</v>
      </c>
      <c r="K84" s="157">
        <v>0</v>
      </c>
      <c r="L84" s="157">
        <v>3</v>
      </c>
      <c r="M84" s="157">
        <v>5</v>
      </c>
      <c r="N84" s="158"/>
      <c r="O84" s="159" t="s">
        <v>153</v>
      </c>
      <c r="P84" s="159"/>
      <c r="Q84" s="19"/>
      <c r="R84" s="31">
        <f t="shared" si="7"/>
        <v>0</v>
      </c>
      <c r="S84" s="59" t="s">
        <v>30</v>
      </c>
      <c r="T84" s="59" t="s">
        <v>30</v>
      </c>
      <c r="U84" s="33" t="s">
        <v>154</v>
      </c>
      <c r="V84" s="34"/>
      <c r="W84" s="34" t="s">
        <v>155</v>
      </c>
      <c r="X84" s="6" t="s">
        <v>33</v>
      </c>
      <c r="Y84" s="6" t="s">
        <v>33</v>
      </c>
      <c r="Z84" s="8"/>
      <c r="AA84" s="8"/>
      <c r="AB84" s="8"/>
      <c r="AC84" s="36">
        <f t="shared" si="6"/>
        <v>0</v>
      </c>
    </row>
    <row r="85" spans="1:29">
      <c r="A85" s="109">
        <v>152116012</v>
      </c>
      <c r="B85" s="110" t="s">
        <v>156</v>
      </c>
      <c r="C85" s="126">
        <v>3</v>
      </c>
      <c r="D85" s="111">
        <v>0</v>
      </c>
      <c r="E85" s="111">
        <v>3</v>
      </c>
      <c r="F85" s="111">
        <v>4</v>
      </c>
      <c r="G85" s="8"/>
      <c r="H85" s="112"/>
      <c r="I85" s="19"/>
      <c r="J85" s="19"/>
      <c r="K85" s="19"/>
      <c r="L85" s="19"/>
      <c r="M85" s="19"/>
      <c r="N85" s="160"/>
      <c r="O85" s="151" t="s">
        <v>121</v>
      </c>
      <c r="P85" s="151" t="s">
        <v>29</v>
      </c>
      <c r="Q85" s="19"/>
      <c r="R85" s="31" t="e">
        <f>#REF!*Q85</f>
        <v>#REF!</v>
      </c>
      <c r="S85" s="59" t="s">
        <v>43</v>
      </c>
      <c r="T85" s="59" t="s">
        <v>128</v>
      </c>
      <c r="U85" s="33" t="s">
        <v>157</v>
      </c>
      <c r="V85" s="34"/>
      <c r="W85" s="42"/>
      <c r="Z85" s="8"/>
      <c r="AA85" s="8"/>
      <c r="AB85" s="8"/>
      <c r="AC85" s="36">
        <f t="shared" si="6"/>
        <v>0</v>
      </c>
    </row>
    <row r="86" spans="1:29">
      <c r="A86" s="109" t="s">
        <v>138</v>
      </c>
      <c r="B86" s="110" t="s">
        <v>139</v>
      </c>
      <c r="C86" s="126">
        <v>3</v>
      </c>
      <c r="D86" s="111">
        <v>0</v>
      </c>
      <c r="E86" s="111">
        <v>3</v>
      </c>
      <c r="F86" s="111">
        <v>5</v>
      </c>
      <c r="G86" s="8"/>
      <c r="H86" s="112"/>
      <c r="I86" s="19"/>
      <c r="J86" s="19"/>
      <c r="K86" s="19"/>
      <c r="L86" s="19"/>
      <c r="M86" s="19"/>
      <c r="N86" s="160"/>
      <c r="O86" s="151" t="s">
        <v>158</v>
      </c>
      <c r="P86" s="151" t="s">
        <v>29</v>
      </c>
      <c r="Q86" s="19"/>
      <c r="R86" s="31" t="e">
        <f>#REF!*Q86</f>
        <v>#REF!</v>
      </c>
      <c r="S86" s="59"/>
      <c r="T86" s="59" t="s">
        <v>128</v>
      </c>
      <c r="U86" s="33"/>
      <c r="V86" s="85"/>
      <c r="W86" s="86"/>
      <c r="Z86" s="8"/>
      <c r="AA86" s="8"/>
      <c r="AB86" s="8"/>
      <c r="AC86" s="36">
        <f t="shared" si="6"/>
        <v>0</v>
      </c>
    </row>
    <row r="87" spans="1:29" ht="12.75" customHeight="1">
      <c r="A87" s="109" t="s">
        <v>96</v>
      </c>
      <c r="B87" s="110" t="s">
        <v>97</v>
      </c>
      <c r="C87" s="126">
        <v>3</v>
      </c>
      <c r="D87" s="111">
        <v>0</v>
      </c>
      <c r="E87" s="111">
        <v>3</v>
      </c>
      <c r="F87" s="111">
        <v>4</v>
      </c>
      <c r="G87" s="8"/>
      <c r="H87" s="112"/>
      <c r="I87" s="19"/>
      <c r="J87" s="19"/>
      <c r="K87" s="19"/>
      <c r="L87" s="19"/>
      <c r="M87" s="19"/>
      <c r="N87" s="145"/>
      <c r="O87" s="85" t="s">
        <v>159</v>
      </c>
      <c r="P87" s="85" t="s">
        <v>29</v>
      </c>
      <c r="Q87" s="19"/>
      <c r="R87" s="31"/>
      <c r="S87" s="59" t="s">
        <v>43</v>
      </c>
      <c r="T87" s="59" t="s">
        <v>128</v>
      </c>
      <c r="U87" s="33"/>
      <c r="V87" s="85"/>
      <c r="W87" s="86"/>
      <c r="Z87" s="8"/>
      <c r="AA87" s="8"/>
      <c r="AB87" s="8"/>
      <c r="AC87" s="36">
        <f t="shared" si="6"/>
        <v>0</v>
      </c>
    </row>
    <row r="88" spans="1:29">
      <c r="A88" s="112"/>
      <c r="B88" s="19"/>
      <c r="C88" s="19"/>
      <c r="D88" s="19"/>
      <c r="E88" s="19"/>
      <c r="F88" s="19"/>
      <c r="G88" s="8"/>
      <c r="H88" s="109">
        <v>152116027</v>
      </c>
      <c r="I88" s="125" t="s">
        <v>160</v>
      </c>
      <c r="J88" s="126">
        <v>3</v>
      </c>
      <c r="K88" s="111">
        <v>0</v>
      </c>
      <c r="L88" s="111">
        <v>3</v>
      </c>
      <c r="M88" s="111">
        <v>5</v>
      </c>
      <c r="N88" s="161"/>
      <c r="O88" s="8"/>
      <c r="P88" s="8" t="s">
        <v>29</v>
      </c>
      <c r="Q88" s="19"/>
      <c r="R88" s="31">
        <f>M102*Q88</f>
        <v>0</v>
      </c>
      <c r="S88" s="59" t="s">
        <v>30</v>
      </c>
      <c r="T88" s="59" t="s">
        <v>30</v>
      </c>
      <c r="U88" s="33" t="s">
        <v>161</v>
      </c>
      <c r="V88" s="85"/>
      <c r="W88" s="86"/>
      <c r="Z88" s="8"/>
      <c r="AA88" s="8"/>
      <c r="AB88" s="8"/>
      <c r="AC88" s="36">
        <f t="shared" si="6"/>
        <v>0</v>
      </c>
    </row>
    <row r="89" spans="1:29" ht="12.75" customHeight="1">
      <c r="A89" s="114"/>
      <c r="B89" s="115"/>
      <c r="C89" s="80"/>
      <c r="D89" s="81"/>
      <c r="E89" s="81"/>
      <c r="F89" s="81"/>
      <c r="G89" s="8"/>
      <c r="H89" s="109">
        <v>152116028</v>
      </c>
      <c r="I89" s="125" t="s">
        <v>162</v>
      </c>
      <c r="J89" s="126">
        <v>0</v>
      </c>
      <c r="K89" s="111">
        <v>2</v>
      </c>
      <c r="L89" s="111">
        <v>1</v>
      </c>
      <c r="M89" s="111">
        <v>2</v>
      </c>
      <c r="N89" s="161"/>
      <c r="O89" s="8"/>
      <c r="P89" s="8" t="s">
        <v>29</v>
      </c>
      <c r="Q89" s="19"/>
      <c r="R89" s="31"/>
      <c r="S89" s="59" t="s">
        <v>30</v>
      </c>
      <c r="T89" s="59" t="s">
        <v>30</v>
      </c>
      <c r="U89" s="33"/>
      <c r="V89" s="85"/>
      <c r="W89" s="86"/>
      <c r="Z89" s="8"/>
      <c r="AA89" s="8"/>
      <c r="AB89" s="8"/>
      <c r="AC89" s="36">
        <f t="shared" si="6"/>
        <v>0</v>
      </c>
    </row>
    <row r="90" spans="1:29">
      <c r="A90" s="53"/>
      <c r="B90" s="54"/>
      <c r="C90" s="55">
        <f>SUM(C79:C87)</f>
        <v>17</v>
      </c>
      <c r="D90" s="55">
        <f>SUM(D79:D87)</f>
        <v>2</v>
      </c>
      <c r="E90" s="55">
        <f>SUM(E79:E87)</f>
        <v>18</v>
      </c>
      <c r="F90" s="55">
        <f>SUM(F79:F87)</f>
        <v>29</v>
      </c>
      <c r="G90" s="55"/>
      <c r="H90" s="144"/>
      <c r="I90" s="55"/>
      <c r="J90" s="55">
        <f>SUM(J79:J89)</f>
        <v>14</v>
      </c>
      <c r="K90" s="55">
        <f>SUM(K79:K89)</f>
        <v>6</v>
      </c>
      <c r="L90" s="55">
        <f>SUM(L79:L89)</f>
        <v>17</v>
      </c>
      <c r="M90" s="55">
        <f>SUM(M79:M89)</f>
        <v>31</v>
      </c>
      <c r="N90" s="55"/>
      <c r="O90" s="56"/>
      <c r="P90" s="56"/>
      <c r="Q90" s="57"/>
      <c r="R90" s="31">
        <f t="shared" si="7"/>
        <v>0</v>
      </c>
      <c r="S90" s="57"/>
      <c r="T90" s="57"/>
      <c r="U90" s="33"/>
      <c r="V90" s="56"/>
      <c r="W90" s="12"/>
      <c r="X90" s="56"/>
      <c r="Y90" s="56"/>
      <c r="Z90" s="56"/>
      <c r="AA90" s="56"/>
      <c r="AB90" s="56"/>
      <c r="AC90" s="36">
        <f t="shared" si="6"/>
        <v>0</v>
      </c>
    </row>
    <row r="91" spans="1:29">
      <c r="A91" s="162"/>
      <c r="B91" s="9"/>
      <c r="C91" s="9"/>
      <c r="D91" s="9"/>
      <c r="E91" s="9"/>
      <c r="F91" s="9"/>
      <c r="G91" s="9"/>
      <c r="H91" s="162"/>
      <c r="I91" s="163"/>
      <c r="J91" s="9"/>
      <c r="K91" s="9"/>
      <c r="L91" s="9"/>
      <c r="M91" s="9"/>
      <c r="N91" s="9"/>
      <c r="O91" s="9"/>
      <c r="P91" s="9"/>
      <c r="Q91" s="113"/>
      <c r="R91" s="31">
        <f t="shared" si="7"/>
        <v>0</v>
      </c>
      <c r="S91" s="113"/>
      <c r="T91" s="113"/>
      <c r="U91" s="33"/>
      <c r="V91" s="9"/>
      <c r="W91" s="164"/>
      <c r="X91" s="9"/>
      <c r="Y91" s="9"/>
      <c r="Z91" s="9"/>
      <c r="AA91" s="9"/>
      <c r="AB91" s="9"/>
      <c r="AC91" s="36">
        <f t="shared" si="6"/>
        <v>0</v>
      </c>
    </row>
    <row r="92" spans="1:29" ht="12.75" customHeight="1">
      <c r="A92" s="13" t="s">
        <v>163</v>
      </c>
      <c r="B92" s="19"/>
      <c r="C92" s="19"/>
      <c r="D92" s="19"/>
      <c r="E92" s="19"/>
      <c r="F92" s="19"/>
      <c r="G92" s="8"/>
      <c r="H92" s="13" t="s">
        <v>163</v>
      </c>
      <c r="I92" s="137"/>
      <c r="J92" s="19"/>
      <c r="K92" s="19"/>
      <c r="L92" s="19"/>
      <c r="M92" s="19"/>
      <c r="N92" s="113"/>
      <c r="O92" s="19"/>
      <c r="P92" s="19"/>
      <c r="Q92" s="19"/>
      <c r="R92" s="31">
        <f t="shared" si="7"/>
        <v>0</v>
      </c>
      <c r="S92" s="59"/>
      <c r="T92" s="59"/>
      <c r="U92" s="33" t="s">
        <v>164</v>
      </c>
      <c r="V92" s="8"/>
      <c r="W92" s="60"/>
      <c r="Z92" s="8"/>
      <c r="AA92" s="8"/>
      <c r="AB92" s="8"/>
      <c r="AC92" s="36">
        <f t="shared" si="6"/>
        <v>0</v>
      </c>
    </row>
    <row r="93" spans="1:29">
      <c r="A93" s="13" t="s">
        <v>10</v>
      </c>
      <c r="B93" s="14" t="s">
        <v>11</v>
      </c>
      <c r="C93" s="15" t="s">
        <v>12</v>
      </c>
      <c r="D93" s="15" t="s">
        <v>13</v>
      </c>
      <c r="E93" s="15" t="s">
        <v>14</v>
      </c>
      <c r="F93" s="15" t="s">
        <v>15</v>
      </c>
      <c r="G93" s="8"/>
      <c r="H93" s="13" t="s">
        <v>10</v>
      </c>
      <c r="I93" s="14" t="s">
        <v>11</v>
      </c>
      <c r="J93" s="15" t="s">
        <v>12</v>
      </c>
      <c r="K93" s="15" t="s">
        <v>13</v>
      </c>
      <c r="L93" s="15" t="s">
        <v>14</v>
      </c>
      <c r="M93" s="15" t="s">
        <v>15</v>
      </c>
      <c r="N93" s="15"/>
      <c r="O93" s="57" t="s">
        <v>57</v>
      </c>
      <c r="P93" s="57"/>
      <c r="Q93" s="19"/>
      <c r="R93" s="31"/>
      <c r="S93" s="59"/>
      <c r="T93" s="59"/>
      <c r="U93" s="33"/>
      <c r="V93" s="22"/>
      <c r="W93" s="61"/>
      <c r="Z93" s="8"/>
      <c r="AA93" s="8"/>
      <c r="AB93" s="8"/>
      <c r="AC93" s="36"/>
    </row>
    <row r="94" spans="1:29" ht="12.75" customHeight="1">
      <c r="A94" s="109">
        <v>152117110</v>
      </c>
      <c r="B94" s="110" t="s">
        <v>152</v>
      </c>
      <c r="C94" s="126">
        <v>3</v>
      </c>
      <c r="D94" s="111">
        <v>2</v>
      </c>
      <c r="E94" s="111">
        <v>4</v>
      </c>
      <c r="F94" s="111">
        <v>7</v>
      </c>
      <c r="G94" s="8"/>
      <c r="H94" s="165"/>
      <c r="I94" s="82"/>
      <c r="J94" s="82"/>
      <c r="K94" s="82"/>
      <c r="L94" s="82"/>
      <c r="M94" s="82"/>
      <c r="N94" s="116"/>
      <c r="O94" s="85" t="s">
        <v>165</v>
      </c>
      <c r="P94" s="19" t="s">
        <v>29</v>
      </c>
      <c r="Q94" s="8"/>
      <c r="R94" s="31" t="e">
        <f>M94*P94</f>
        <v>#VALUE!</v>
      </c>
      <c r="S94" s="59" t="s">
        <v>43</v>
      </c>
      <c r="T94" s="59" t="s">
        <v>128</v>
      </c>
      <c r="U94" s="33" t="s">
        <v>166</v>
      </c>
      <c r="V94" s="166"/>
      <c r="W94" s="167"/>
      <c r="Z94" s="8"/>
      <c r="AA94" s="8"/>
      <c r="AB94" s="8"/>
      <c r="AC94" s="36">
        <f t="shared" si="6"/>
        <v>0</v>
      </c>
    </row>
    <row r="95" spans="1:29" ht="12.75" customHeight="1">
      <c r="A95" s="109">
        <v>152117109</v>
      </c>
      <c r="B95" s="110" t="s">
        <v>141</v>
      </c>
      <c r="C95" s="126">
        <v>3</v>
      </c>
      <c r="D95" s="111">
        <v>0</v>
      </c>
      <c r="E95" s="111">
        <v>3</v>
      </c>
      <c r="F95" s="111">
        <v>5</v>
      </c>
      <c r="G95" s="8"/>
      <c r="H95" s="112"/>
      <c r="I95" s="19"/>
      <c r="J95" s="19"/>
      <c r="K95" s="19"/>
      <c r="L95" s="19"/>
      <c r="M95" s="19"/>
      <c r="N95" s="113"/>
      <c r="O95" s="113" t="s">
        <v>158</v>
      </c>
      <c r="P95" s="19" t="s">
        <v>29</v>
      </c>
      <c r="Q95" s="8"/>
      <c r="R95" s="31" t="e">
        <f>M74*P95</f>
        <v>#VALUE!</v>
      </c>
      <c r="S95" s="59" t="s">
        <v>43</v>
      </c>
      <c r="T95" s="59" t="s">
        <v>128</v>
      </c>
      <c r="U95" s="33" t="s">
        <v>167</v>
      </c>
      <c r="V95" s="85"/>
      <c r="W95" s="86"/>
      <c r="Z95" s="8"/>
      <c r="AA95" s="8"/>
      <c r="AB95" s="8"/>
      <c r="AC95" s="36">
        <f t="shared" si="6"/>
        <v>0</v>
      </c>
    </row>
    <row r="96" spans="1:29" ht="12.75" customHeight="1">
      <c r="A96" s="109">
        <v>152117011</v>
      </c>
      <c r="B96" s="110" t="s">
        <v>151</v>
      </c>
      <c r="C96" s="126">
        <v>2</v>
      </c>
      <c r="D96" s="111">
        <v>2</v>
      </c>
      <c r="E96" s="111">
        <v>3</v>
      </c>
      <c r="F96" s="111">
        <v>7</v>
      </c>
      <c r="G96" s="8"/>
      <c r="H96" s="112"/>
      <c r="I96" s="19"/>
      <c r="J96" s="19"/>
      <c r="K96" s="19"/>
      <c r="L96" s="19"/>
      <c r="M96" s="19"/>
      <c r="N96" s="113"/>
      <c r="O96" s="19" t="s">
        <v>168</v>
      </c>
      <c r="P96" s="19" t="s">
        <v>29</v>
      </c>
      <c r="Q96" s="8"/>
      <c r="R96" s="31" t="e">
        <f>#REF!*P96</f>
        <v>#REF!</v>
      </c>
      <c r="S96" s="59" t="s">
        <v>43</v>
      </c>
      <c r="T96" s="59" t="s">
        <v>128</v>
      </c>
      <c r="U96" s="33" t="s">
        <v>169</v>
      </c>
      <c r="V96" s="85"/>
      <c r="W96" s="86"/>
      <c r="Z96" s="8"/>
      <c r="AA96" s="8"/>
      <c r="AB96" s="8"/>
      <c r="AC96" s="36">
        <f t="shared" si="6"/>
        <v>0</v>
      </c>
    </row>
    <row r="97" spans="1:29">
      <c r="A97" s="78"/>
      <c r="B97" s="82"/>
      <c r="C97" s="80"/>
      <c r="D97" s="81"/>
      <c r="E97" s="81"/>
      <c r="F97" s="81"/>
      <c r="G97" s="8"/>
      <c r="H97" s="109">
        <v>152117114</v>
      </c>
      <c r="I97" s="125" t="s">
        <v>156</v>
      </c>
      <c r="J97" s="126">
        <v>3</v>
      </c>
      <c r="K97" s="111">
        <v>0</v>
      </c>
      <c r="L97" s="111">
        <v>3</v>
      </c>
      <c r="M97" s="111">
        <v>4</v>
      </c>
      <c r="N97" s="81"/>
      <c r="O97" s="19" t="s">
        <v>105</v>
      </c>
      <c r="P97" s="19" t="s">
        <v>29</v>
      </c>
      <c r="Q97" s="8"/>
      <c r="R97" s="31"/>
      <c r="S97" s="59" t="s">
        <v>30</v>
      </c>
      <c r="T97" s="59" t="s">
        <v>30</v>
      </c>
      <c r="U97" s="33"/>
      <c r="V97" s="85"/>
      <c r="W97" s="86"/>
      <c r="Z97" s="8"/>
      <c r="AA97" s="8"/>
      <c r="AB97" s="8">
        <v>1</v>
      </c>
      <c r="AC97" s="36">
        <f t="shared" si="6"/>
        <v>3</v>
      </c>
    </row>
    <row r="98" spans="1:29">
      <c r="A98" s="78" t="s">
        <v>138</v>
      </c>
      <c r="B98" s="79" t="s">
        <v>139</v>
      </c>
      <c r="C98" s="80">
        <v>3</v>
      </c>
      <c r="D98" s="81">
        <v>0</v>
      </c>
      <c r="E98" s="81">
        <v>3</v>
      </c>
      <c r="F98" s="81">
        <v>5</v>
      </c>
      <c r="G98" s="8"/>
      <c r="H98" s="78" t="s">
        <v>138</v>
      </c>
      <c r="I98" s="82" t="s">
        <v>139</v>
      </c>
      <c r="J98" s="80">
        <v>3</v>
      </c>
      <c r="K98" s="81">
        <v>0</v>
      </c>
      <c r="L98" s="81">
        <v>3</v>
      </c>
      <c r="M98" s="81">
        <v>5</v>
      </c>
      <c r="N98" s="81"/>
      <c r="O98" s="19"/>
      <c r="P98" s="19" t="s">
        <v>29</v>
      </c>
      <c r="Q98" s="19">
        <v>0</v>
      </c>
      <c r="R98" s="31">
        <f>M98*Q98</f>
        <v>0</v>
      </c>
      <c r="S98" s="59"/>
      <c r="T98" s="59"/>
      <c r="U98" s="33"/>
      <c r="V98" s="85"/>
      <c r="W98" s="86"/>
      <c r="Z98" s="8"/>
      <c r="AA98" s="8"/>
      <c r="AB98" s="8"/>
      <c r="AC98" s="36">
        <f t="shared" si="6"/>
        <v>0</v>
      </c>
    </row>
    <row r="99" spans="1:29">
      <c r="A99" s="78" t="s">
        <v>170</v>
      </c>
      <c r="B99" s="79" t="s">
        <v>171</v>
      </c>
      <c r="C99" s="80">
        <v>2</v>
      </c>
      <c r="D99" s="81">
        <v>2</v>
      </c>
      <c r="E99" s="81">
        <v>3</v>
      </c>
      <c r="F99" s="81">
        <v>7</v>
      </c>
      <c r="G99" s="8"/>
      <c r="H99" s="78" t="s">
        <v>170</v>
      </c>
      <c r="I99" s="82" t="s">
        <v>171</v>
      </c>
      <c r="J99" s="80">
        <v>2</v>
      </c>
      <c r="K99" s="81">
        <v>2</v>
      </c>
      <c r="L99" s="81">
        <v>3</v>
      </c>
      <c r="M99" s="81">
        <v>7</v>
      </c>
      <c r="N99" s="81"/>
      <c r="O99" s="19"/>
      <c r="P99" s="19" t="s">
        <v>29</v>
      </c>
      <c r="Q99" s="19"/>
      <c r="R99" s="31">
        <f t="shared" ref="R99:R106" si="8">M99*Q99</f>
        <v>0</v>
      </c>
      <c r="S99" s="59"/>
      <c r="T99" s="59"/>
      <c r="U99" s="33"/>
      <c r="V99" s="85"/>
      <c r="W99" s="86"/>
      <c r="Z99" s="8"/>
      <c r="AA99" s="8"/>
      <c r="AB99" s="8"/>
      <c r="AC99" s="36">
        <f t="shared" si="6"/>
        <v>0</v>
      </c>
    </row>
    <row r="100" spans="1:29">
      <c r="A100" s="78"/>
      <c r="B100" s="79"/>
      <c r="C100" s="80"/>
      <c r="D100" s="81"/>
      <c r="E100" s="81"/>
      <c r="F100" s="81"/>
      <c r="G100" s="8"/>
      <c r="H100" s="134" t="s">
        <v>172</v>
      </c>
      <c r="I100" s="135" t="s">
        <v>173</v>
      </c>
      <c r="J100" s="168"/>
      <c r="K100" s="136"/>
      <c r="L100" s="136"/>
      <c r="M100" s="136"/>
      <c r="N100" s="81"/>
      <c r="O100" s="19" t="s">
        <v>174</v>
      </c>
      <c r="P100" s="19" t="s">
        <v>29</v>
      </c>
      <c r="Q100" s="19"/>
      <c r="R100" s="31"/>
      <c r="S100" s="59"/>
      <c r="T100" s="59"/>
      <c r="U100" s="33"/>
      <c r="V100" s="85"/>
      <c r="W100" s="86"/>
      <c r="Z100" s="8"/>
      <c r="AA100" s="8"/>
      <c r="AB100" s="8"/>
      <c r="AC100" s="36">
        <f t="shared" si="6"/>
        <v>0</v>
      </c>
    </row>
    <row r="101" spans="1:29" ht="25.5">
      <c r="A101" s="78"/>
      <c r="B101" s="79"/>
      <c r="C101" s="80"/>
      <c r="D101" s="81"/>
      <c r="E101" s="81"/>
      <c r="F101" s="81"/>
      <c r="G101" s="8"/>
      <c r="H101" s="78"/>
      <c r="I101" s="125" t="s">
        <v>175</v>
      </c>
      <c r="J101" s="126">
        <v>3</v>
      </c>
      <c r="K101" s="111">
        <v>0</v>
      </c>
      <c r="L101" s="111">
        <v>3</v>
      </c>
      <c r="M101" s="111">
        <v>7</v>
      </c>
      <c r="N101" s="81"/>
      <c r="O101" s="113"/>
      <c r="P101" s="113" t="s">
        <v>29</v>
      </c>
      <c r="Q101" s="19"/>
      <c r="R101" s="31"/>
      <c r="S101" s="59"/>
      <c r="T101" s="59"/>
      <c r="U101" s="33"/>
      <c r="V101" s="85"/>
      <c r="W101" s="86"/>
      <c r="Z101" s="8"/>
      <c r="AA101" s="8"/>
      <c r="AB101" s="8"/>
      <c r="AC101" s="36">
        <f t="shared" si="6"/>
        <v>0</v>
      </c>
    </row>
    <row r="102" spans="1:29" ht="12.75" customHeight="1">
      <c r="A102" s="78"/>
      <c r="B102" s="79"/>
      <c r="C102" s="80"/>
      <c r="D102" s="81"/>
      <c r="E102" s="81"/>
      <c r="F102" s="81"/>
      <c r="G102" s="8"/>
      <c r="H102" s="109" t="s">
        <v>96</v>
      </c>
      <c r="I102" s="125" t="s">
        <v>97</v>
      </c>
      <c r="J102" s="126">
        <v>3</v>
      </c>
      <c r="K102" s="111">
        <v>0</v>
      </c>
      <c r="L102" s="111">
        <v>3</v>
      </c>
      <c r="M102" s="111">
        <v>4</v>
      </c>
      <c r="N102" s="81"/>
      <c r="O102" s="19" t="s">
        <v>120</v>
      </c>
      <c r="P102" s="19" t="s">
        <v>29</v>
      </c>
      <c r="Q102" s="19"/>
      <c r="R102" s="31">
        <f>M103*Q102</f>
        <v>0</v>
      </c>
      <c r="S102" s="59"/>
      <c r="T102" s="59"/>
      <c r="U102" s="33"/>
      <c r="V102" s="85"/>
      <c r="W102" s="86"/>
      <c r="Z102" s="8"/>
      <c r="AA102" s="8"/>
      <c r="AB102" s="8"/>
      <c r="AC102" s="36">
        <f t="shared" si="6"/>
        <v>0</v>
      </c>
    </row>
    <row r="103" spans="1:29" ht="12.75" customHeight="1">
      <c r="A103" s="78"/>
      <c r="B103" s="79"/>
      <c r="C103" s="80"/>
      <c r="D103" s="81"/>
      <c r="E103" s="81"/>
      <c r="F103" s="81"/>
      <c r="G103" s="8"/>
      <c r="H103" s="154" t="s">
        <v>96</v>
      </c>
      <c r="I103" s="155" t="s">
        <v>97</v>
      </c>
      <c r="J103" s="156">
        <v>3</v>
      </c>
      <c r="K103" s="157">
        <v>0</v>
      </c>
      <c r="L103" s="157">
        <v>3</v>
      </c>
      <c r="M103" s="157">
        <v>4</v>
      </c>
      <c r="N103" s="131"/>
      <c r="O103" s="19" t="s">
        <v>176</v>
      </c>
      <c r="P103" s="19" t="s">
        <v>29</v>
      </c>
      <c r="Q103" s="19"/>
      <c r="R103" s="31"/>
      <c r="S103" s="59"/>
      <c r="T103" s="59"/>
      <c r="U103" s="33"/>
      <c r="V103" s="85"/>
      <c r="W103" s="86"/>
      <c r="Z103" s="8"/>
      <c r="AA103" s="8"/>
      <c r="AB103" s="8"/>
      <c r="AC103" s="36">
        <f t="shared" si="6"/>
        <v>0</v>
      </c>
    </row>
    <row r="104" spans="1:29">
      <c r="A104" s="53"/>
      <c r="B104" s="54"/>
      <c r="C104" s="55">
        <f>SUM(C94:C102)</f>
        <v>13</v>
      </c>
      <c r="D104" s="55">
        <f>SUM(D94:D102)</f>
        <v>6</v>
      </c>
      <c r="E104" s="55">
        <f>SUM(E94:E102)</f>
        <v>16</v>
      </c>
      <c r="F104" s="55">
        <f>SUM(F94:F102)</f>
        <v>31</v>
      </c>
      <c r="G104" s="56"/>
      <c r="H104" s="53"/>
      <c r="I104" s="54"/>
      <c r="J104" s="55">
        <f>SUM(J94:J103)</f>
        <v>17</v>
      </c>
      <c r="K104" s="55">
        <f>SUM(K94:K103)</f>
        <v>2</v>
      </c>
      <c r="L104" s="55">
        <f>SUM(L94:L103)</f>
        <v>18</v>
      </c>
      <c r="M104" s="55">
        <f>SUM(M94:M103)</f>
        <v>31</v>
      </c>
      <c r="N104" s="55"/>
      <c r="O104" s="56"/>
      <c r="P104" s="56"/>
      <c r="Q104" s="57"/>
      <c r="R104" s="31">
        <f t="shared" si="8"/>
        <v>0</v>
      </c>
      <c r="S104" s="57"/>
      <c r="T104" s="57"/>
      <c r="U104" s="33"/>
      <c r="V104" s="56"/>
      <c r="W104" s="12"/>
      <c r="X104" s="56"/>
      <c r="Y104" s="56"/>
      <c r="Z104" s="56"/>
      <c r="AA104" s="56"/>
      <c r="AB104" s="56"/>
      <c r="AC104" s="36">
        <f t="shared" si="6"/>
        <v>0</v>
      </c>
    </row>
    <row r="105" spans="1:29">
      <c r="A105" s="108"/>
      <c r="B105" s="8"/>
      <c r="C105" s="8"/>
      <c r="D105" s="8"/>
      <c r="E105" s="8"/>
      <c r="F105" s="8"/>
      <c r="G105" s="8"/>
      <c r="H105" s="108"/>
      <c r="I105" s="58"/>
      <c r="J105" s="8"/>
      <c r="K105" s="8"/>
      <c r="L105" s="8"/>
      <c r="M105" s="8"/>
      <c r="N105" s="9"/>
      <c r="O105" s="8"/>
      <c r="P105" s="8"/>
      <c r="Q105" s="169"/>
      <c r="R105" s="50">
        <f t="shared" si="8"/>
        <v>0</v>
      </c>
      <c r="S105" s="59"/>
      <c r="T105" s="59"/>
      <c r="U105" s="33"/>
      <c r="V105" s="8"/>
      <c r="W105" s="60"/>
      <c r="Z105" s="8"/>
      <c r="AA105" s="8"/>
      <c r="AB105" s="8"/>
      <c r="AC105" s="36">
        <f t="shared" si="6"/>
        <v>0</v>
      </c>
    </row>
    <row r="106" spans="1:29">
      <c r="A106" s="13" t="s">
        <v>177</v>
      </c>
      <c r="B106" s="19"/>
      <c r="C106" s="19"/>
      <c r="D106" s="19"/>
      <c r="E106" s="19"/>
      <c r="F106" s="19"/>
      <c r="G106" s="8"/>
      <c r="H106" s="13" t="s">
        <v>177</v>
      </c>
      <c r="I106" s="137"/>
      <c r="J106" s="19"/>
      <c r="K106" s="19"/>
      <c r="L106" s="19"/>
      <c r="M106" s="19"/>
      <c r="N106" s="113"/>
      <c r="O106" s="19"/>
      <c r="P106" s="19"/>
      <c r="Q106" s="19"/>
      <c r="R106" s="31">
        <f t="shared" si="8"/>
        <v>0</v>
      </c>
      <c r="S106" s="59"/>
      <c r="T106" s="59"/>
      <c r="U106" s="33"/>
      <c r="V106" s="8"/>
      <c r="W106" s="60"/>
      <c r="Z106" s="8"/>
      <c r="AA106" s="8"/>
      <c r="AB106" s="8"/>
      <c r="AC106" s="36">
        <f t="shared" si="6"/>
        <v>0</v>
      </c>
    </row>
    <row r="107" spans="1:29">
      <c r="A107" s="13" t="s">
        <v>10</v>
      </c>
      <c r="B107" s="14" t="s">
        <v>11</v>
      </c>
      <c r="C107" s="15" t="s">
        <v>12</v>
      </c>
      <c r="D107" s="15" t="s">
        <v>13</v>
      </c>
      <c r="E107" s="15" t="s">
        <v>14</v>
      </c>
      <c r="F107" s="15" t="s">
        <v>15</v>
      </c>
      <c r="G107" s="8"/>
      <c r="H107" s="13" t="s">
        <v>10</v>
      </c>
      <c r="I107" s="14" t="s">
        <v>11</v>
      </c>
      <c r="J107" s="15" t="s">
        <v>12</v>
      </c>
      <c r="K107" s="15" t="s">
        <v>13</v>
      </c>
      <c r="L107" s="15" t="s">
        <v>14</v>
      </c>
      <c r="M107" s="15" t="s">
        <v>15</v>
      </c>
      <c r="N107" s="15"/>
      <c r="O107" s="57" t="s">
        <v>57</v>
      </c>
      <c r="P107" s="57"/>
      <c r="Q107" s="19"/>
      <c r="R107" s="31"/>
      <c r="S107" s="59"/>
      <c r="T107" s="59"/>
      <c r="U107" s="33"/>
      <c r="V107" s="22"/>
      <c r="W107" s="61"/>
      <c r="Z107" s="8"/>
      <c r="AA107" s="8"/>
      <c r="AB107" s="8"/>
      <c r="AC107" s="36"/>
    </row>
    <row r="108" spans="1:29">
      <c r="A108" s="109">
        <v>152118031</v>
      </c>
      <c r="B108" s="110" t="s">
        <v>160</v>
      </c>
      <c r="C108" s="126">
        <v>3</v>
      </c>
      <c r="D108" s="111">
        <v>0</v>
      </c>
      <c r="E108" s="111">
        <v>3</v>
      </c>
      <c r="F108" s="111">
        <v>5</v>
      </c>
      <c r="G108" s="8"/>
      <c r="H108" s="112"/>
      <c r="I108" s="19"/>
      <c r="J108" s="19"/>
      <c r="K108" s="19"/>
      <c r="L108" s="19"/>
      <c r="M108" s="19"/>
      <c r="N108" s="113"/>
      <c r="O108" s="113" t="s">
        <v>178</v>
      </c>
      <c r="P108" s="113" t="s">
        <v>29</v>
      </c>
      <c r="Q108" s="19"/>
      <c r="R108" s="31" t="e">
        <f>#REF!*Q108</f>
        <v>#REF!</v>
      </c>
      <c r="S108" s="59"/>
      <c r="T108" s="59"/>
      <c r="U108" s="33" t="s">
        <v>179</v>
      </c>
      <c r="V108" s="119"/>
      <c r="W108" s="86"/>
      <c r="Z108" s="8"/>
      <c r="AA108" s="8"/>
      <c r="AB108" s="8"/>
      <c r="AC108" s="36">
        <f t="shared" si="6"/>
        <v>0</v>
      </c>
    </row>
    <row r="109" spans="1:29" ht="12.75" customHeight="1">
      <c r="A109" s="109">
        <v>152118032</v>
      </c>
      <c r="B109" s="110" t="s">
        <v>162</v>
      </c>
      <c r="C109" s="126">
        <v>0</v>
      </c>
      <c r="D109" s="111">
        <v>2</v>
      </c>
      <c r="E109" s="111">
        <v>1</v>
      </c>
      <c r="F109" s="111">
        <v>2</v>
      </c>
      <c r="G109" s="8"/>
      <c r="H109" s="112"/>
      <c r="I109" s="19"/>
      <c r="J109" s="19"/>
      <c r="K109" s="19"/>
      <c r="L109" s="19"/>
      <c r="M109" s="19"/>
      <c r="N109" s="113"/>
      <c r="O109" s="113" t="s">
        <v>178</v>
      </c>
      <c r="P109" s="113" t="s">
        <v>29</v>
      </c>
      <c r="Q109" s="19"/>
      <c r="R109" s="31" t="e">
        <f>#REF!*Q109</f>
        <v>#REF!</v>
      </c>
      <c r="S109" s="59"/>
      <c r="T109" s="59"/>
      <c r="U109" s="33" t="s">
        <v>179</v>
      </c>
      <c r="V109" s="85"/>
      <c r="W109" s="86"/>
      <c r="Z109" s="8"/>
      <c r="AA109" s="8"/>
      <c r="AB109" s="8"/>
      <c r="AC109" s="36">
        <f t="shared" si="6"/>
        <v>0</v>
      </c>
    </row>
    <row r="110" spans="1:29" ht="12.75" customHeight="1">
      <c r="A110" s="120">
        <v>152118014</v>
      </c>
      <c r="B110" s="121" t="s">
        <v>180</v>
      </c>
      <c r="C110" s="170">
        <v>3</v>
      </c>
      <c r="D110" s="122">
        <v>0</v>
      </c>
      <c r="E110" s="122">
        <v>3</v>
      </c>
      <c r="F110" s="122">
        <v>4</v>
      </c>
      <c r="G110" s="8"/>
      <c r="H110" s="78"/>
      <c r="I110" s="82"/>
      <c r="J110" s="80"/>
      <c r="K110" s="81"/>
      <c r="L110" s="81"/>
      <c r="M110" s="81"/>
      <c r="N110" s="81"/>
      <c r="O110" s="19" t="s">
        <v>181</v>
      </c>
      <c r="P110" s="19" t="s">
        <v>29</v>
      </c>
      <c r="Q110" s="19"/>
      <c r="R110" s="31">
        <f t="shared" ref="R110:R119" si="9">M110*Q110</f>
        <v>0</v>
      </c>
      <c r="S110" s="59"/>
      <c r="T110" s="59"/>
      <c r="U110" s="33" t="s">
        <v>182</v>
      </c>
      <c r="V110" s="85"/>
      <c r="W110" s="86"/>
      <c r="Z110" s="8"/>
      <c r="AA110" s="8"/>
      <c r="AB110" s="8"/>
      <c r="AC110" s="36">
        <f t="shared" si="6"/>
        <v>0</v>
      </c>
    </row>
    <row r="111" spans="1:29">
      <c r="A111" s="78" t="s">
        <v>138</v>
      </c>
      <c r="B111" s="79" t="s">
        <v>139</v>
      </c>
      <c r="C111" s="80">
        <v>3</v>
      </c>
      <c r="D111" s="81">
        <v>0</v>
      </c>
      <c r="E111" s="81">
        <v>3</v>
      </c>
      <c r="F111" s="81">
        <v>5</v>
      </c>
      <c r="G111" s="8"/>
      <c r="H111" s="152" t="s">
        <v>138</v>
      </c>
      <c r="I111" s="171" t="s">
        <v>139</v>
      </c>
      <c r="J111" s="130">
        <v>3</v>
      </c>
      <c r="K111" s="131">
        <v>0</v>
      </c>
      <c r="L111" s="131">
        <v>3</v>
      </c>
      <c r="M111" s="131">
        <v>5</v>
      </c>
      <c r="N111" s="131"/>
      <c r="O111" s="113"/>
      <c r="P111" s="113" t="s">
        <v>29</v>
      </c>
      <c r="Q111" s="19"/>
      <c r="R111" s="31">
        <f>M71*Q111</f>
        <v>0</v>
      </c>
      <c r="S111" s="59"/>
      <c r="T111" s="59"/>
      <c r="U111" s="33"/>
      <c r="V111" s="85"/>
      <c r="W111" s="86"/>
      <c r="Z111" s="8"/>
      <c r="AA111" s="8"/>
      <c r="AB111" s="8"/>
      <c r="AC111" s="36">
        <f t="shared" si="6"/>
        <v>0</v>
      </c>
    </row>
    <row r="112" spans="1:29">
      <c r="A112" s="78"/>
      <c r="B112" s="79"/>
      <c r="C112" s="80"/>
      <c r="D112" s="81"/>
      <c r="E112" s="81"/>
      <c r="F112" s="81"/>
      <c r="G112" s="8"/>
      <c r="H112" s="108"/>
      <c r="I112" s="8"/>
      <c r="J112" s="8"/>
      <c r="K112" s="8"/>
      <c r="L112" s="8"/>
      <c r="M112" s="8"/>
      <c r="N112" s="9"/>
      <c r="O112" s="8"/>
      <c r="P112" s="8"/>
      <c r="Q112" s="19"/>
      <c r="R112" s="31">
        <f>M73*Q112</f>
        <v>0</v>
      </c>
      <c r="S112" s="59"/>
      <c r="T112" s="59"/>
      <c r="U112" s="33"/>
      <c r="V112" s="85"/>
      <c r="W112" s="86"/>
      <c r="Z112" s="8"/>
      <c r="AA112" s="8"/>
      <c r="AB112" s="8"/>
      <c r="AC112" s="36">
        <f t="shared" si="6"/>
        <v>0</v>
      </c>
    </row>
    <row r="113" spans="1:29">
      <c r="A113" s="78" t="s">
        <v>170</v>
      </c>
      <c r="B113" s="79" t="s">
        <v>171</v>
      </c>
      <c r="C113" s="80">
        <v>2</v>
      </c>
      <c r="D113" s="81">
        <v>2</v>
      </c>
      <c r="E113" s="81">
        <v>3</v>
      </c>
      <c r="F113" s="81">
        <v>7</v>
      </c>
      <c r="G113" s="8"/>
      <c r="H113" s="78" t="s">
        <v>170</v>
      </c>
      <c r="I113" s="82" t="s">
        <v>171</v>
      </c>
      <c r="J113" s="80">
        <v>2</v>
      </c>
      <c r="K113" s="81">
        <v>2</v>
      </c>
      <c r="L113" s="81">
        <v>3</v>
      </c>
      <c r="M113" s="81">
        <v>7</v>
      </c>
      <c r="N113" s="81"/>
      <c r="O113" s="19"/>
      <c r="P113" s="19" t="s">
        <v>29</v>
      </c>
      <c r="Q113" s="19"/>
      <c r="R113" s="31">
        <f t="shared" si="9"/>
        <v>0</v>
      </c>
      <c r="S113" s="59"/>
      <c r="T113" s="59"/>
      <c r="U113" s="33"/>
      <c r="V113" s="85"/>
      <c r="W113" s="86"/>
      <c r="Z113" s="8"/>
      <c r="AA113" s="8"/>
      <c r="AB113" s="8"/>
      <c r="AC113" s="36">
        <f t="shared" si="6"/>
        <v>0</v>
      </c>
    </row>
    <row r="114" spans="1:29">
      <c r="A114" s="78"/>
      <c r="B114" s="79"/>
      <c r="C114" s="80"/>
      <c r="D114" s="81"/>
      <c r="E114" s="81"/>
      <c r="F114" s="81"/>
      <c r="G114" s="8"/>
      <c r="H114" s="134" t="s">
        <v>172</v>
      </c>
      <c r="I114" s="135" t="s">
        <v>173</v>
      </c>
      <c r="J114" s="168">
        <v>3</v>
      </c>
      <c r="K114" s="136">
        <v>0</v>
      </c>
      <c r="L114" s="136">
        <v>3</v>
      </c>
      <c r="M114" s="136">
        <v>7</v>
      </c>
      <c r="N114" s="81"/>
      <c r="O114" s="19" t="s">
        <v>183</v>
      </c>
      <c r="P114" s="19" t="s">
        <v>29</v>
      </c>
      <c r="Q114" s="19"/>
      <c r="R114" s="31"/>
      <c r="S114" s="59"/>
      <c r="T114" s="59"/>
      <c r="U114" s="33"/>
      <c r="V114" s="85"/>
      <c r="W114" s="86"/>
      <c r="Z114" s="8"/>
      <c r="AA114" s="8"/>
      <c r="AB114" s="8"/>
      <c r="AC114" s="36">
        <f t="shared" si="6"/>
        <v>0</v>
      </c>
    </row>
    <row r="115" spans="1:29" ht="12.75" customHeight="1">
      <c r="A115" s="78"/>
      <c r="B115" s="79"/>
      <c r="C115" s="80"/>
      <c r="D115" s="81"/>
      <c r="E115" s="81"/>
      <c r="F115" s="81"/>
      <c r="G115" s="8"/>
      <c r="H115" s="109" t="s">
        <v>96</v>
      </c>
      <c r="I115" s="125" t="s">
        <v>97</v>
      </c>
      <c r="J115" s="126">
        <v>3</v>
      </c>
      <c r="K115" s="111">
        <v>0</v>
      </c>
      <c r="L115" s="111">
        <v>3</v>
      </c>
      <c r="M115" s="111">
        <v>4</v>
      </c>
      <c r="N115" s="81"/>
      <c r="O115" s="19" t="s">
        <v>140</v>
      </c>
      <c r="P115" s="19" t="s">
        <v>29</v>
      </c>
      <c r="Q115" s="19"/>
      <c r="R115" s="31"/>
      <c r="S115" s="59"/>
      <c r="T115" s="59"/>
      <c r="U115" s="33"/>
      <c r="V115" s="85"/>
      <c r="W115" s="86"/>
      <c r="Z115" s="8"/>
      <c r="AA115" s="8"/>
      <c r="AB115" s="8"/>
      <c r="AC115" s="36">
        <f t="shared" si="6"/>
        <v>0</v>
      </c>
    </row>
    <row r="116" spans="1:29" ht="25.5" customHeight="1">
      <c r="A116" s="152" t="s">
        <v>184</v>
      </c>
      <c r="B116" s="153" t="s">
        <v>185</v>
      </c>
      <c r="C116" s="130">
        <v>1</v>
      </c>
      <c r="D116" s="131">
        <v>4</v>
      </c>
      <c r="E116" s="131">
        <v>3</v>
      </c>
      <c r="F116" s="131">
        <v>6</v>
      </c>
      <c r="G116" s="8"/>
      <c r="H116" s="152" t="s">
        <v>184</v>
      </c>
      <c r="I116" s="171" t="s">
        <v>185</v>
      </c>
      <c r="J116" s="130">
        <v>1</v>
      </c>
      <c r="K116" s="131">
        <v>4</v>
      </c>
      <c r="L116" s="131">
        <v>3</v>
      </c>
      <c r="M116" s="131">
        <v>6</v>
      </c>
      <c r="N116" s="131"/>
      <c r="O116" s="19"/>
      <c r="P116" s="19"/>
      <c r="Q116" s="19"/>
      <c r="R116" s="31">
        <f t="shared" si="9"/>
        <v>0</v>
      </c>
      <c r="S116" s="59"/>
      <c r="T116" s="59"/>
      <c r="U116" s="33"/>
      <c r="V116" s="85"/>
      <c r="W116" s="86"/>
      <c r="Z116" s="8"/>
      <c r="AA116" s="8"/>
      <c r="AB116" s="8">
        <v>1</v>
      </c>
      <c r="AC116" s="36">
        <f t="shared" si="6"/>
        <v>3</v>
      </c>
    </row>
    <row r="117" spans="1:29">
      <c r="A117" s="78"/>
      <c r="B117" s="79"/>
      <c r="C117" s="80"/>
      <c r="D117" s="81"/>
      <c r="E117" s="81"/>
      <c r="F117" s="81"/>
      <c r="G117" s="8"/>
      <c r="H117" s="112"/>
      <c r="I117" s="19"/>
      <c r="J117" s="19"/>
      <c r="K117" s="19"/>
      <c r="L117" s="19"/>
      <c r="M117" s="19"/>
      <c r="N117" s="113"/>
      <c r="O117" s="19"/>
      <c r="P117" s="19"/>
      <c r="Q117" s="19"/>
      <c r="R117" s="31" t="e">
        <f>#REF!*Q117</f>
        <v>#REF!</v>
      </c>
      <c r="S117" s="59"/>
      <c r="T117" s="59"/>
      <c r="U117" s="33"/>
      <c r="V117" s="85"/>
      <c r="W117" s="86"/>
      <c r="Z117" s="8"/>
      <c r="AA117" s="8"/>
      <c r="AB117" s="8"/>
      <c r="AC117" s="36">
        <f t="shared" si="6"/>
        <v>0</v>
      </c>
    </row>
    <row r="118" spans="1:29">
      <c r="A118" s="53"/>
      <c r="B118" s="54"/>
      <c r="C118" s="55">
        <f>SUM(C108:C117)</f>
        <v>12</v>
      </c>
      <c r="D118" s="55">
        <f>SUM(D108:D117)</f>
        <v>8</v>
      </c>
      <c r="E118" s="55">
        <f>SUM(E108:E117)</f>
        <v>16</v>
      </c>
      <c r="F118" s="55">
        <f>SUM(F108:F117)</f>
        <v>29</v>
      </c>
      <c r="G118" s="55"/>
      <c r="H118" s="144"/>
      <c r="I118" s="55"/>
      <c r="J118" s="55">
        <f>SUM(J108:J116)</f>
        <v>12</v>
      </c>
      <c r="K118" s="55">
        <f>SUM(K108:K116)</f>
        <v>6</v>
      </c>
      <c r="L118" s="55">
        <f>SUM(L108:L116)</f>
        <v>15</v>
      </c>
      <c r="M118" s="55">
        <f>SUM(M108:M116)</f>
        <v>29</v>
      </c>
      <c r="N118" s="55"/>
      <c r="O118" s="56"/>
      <c r="P118" s="56"/>
      <c r="Q118" s="172"/>
      <c r="R118" s="173">
        <f t="shared" si="9"/>
        <v>0</v>
      </c>
      <c r="S118" s="174"/>
      <c r="T118" s="174"/>
      <c r="U118" s="56"/>
      <c r="V118" s="56"/>
      <c r="W118" s="12"/>
      <c r="X118" s="56"/>
      <c r="Y118" s="56"/>
      <c r="Z118" s="56"/>
      <c r="AA118" s="56"/>
      <c r="AB118" s="56"/>
      <c r="AC118" s="56"/>
    </row>
    <row r="119" spans="1:29">
      <c r="A119" s="108"/>
      <c r="B119" s="8"/>
      <c r="C119" s="8"/>
      <c r="D119" s="8"/>
      <c r="E119" s="8"/>
      <c r="F119" s="8"/>
      <c r="G119" s="8"/>
      <c r="H119" s="108"/>
      <c r="I119" s="8"/>
      <c r="J119" s="8"/>
      <c r="K119" s="8"/>
      <c r="L119" s="8"/>
      <c r="M119" s="8"/>
      <c r="N119" s="9"/>
      <c r="O119" s="8"/>
      <c r="P119" s="8"/>
      <c r="Q119" s="19"/>
      <c r="R119" s="31">
        <f t="shared" si="9"/>
        <v>0</v>
      </c>
      <c r="S119" s="68"/>
      <c r="T119" s="68"/>
      <c r="U119" s="8"/>
      <c r="V119" s="8"/>
      <c r="W119" s="60"/>
      <c r="Z119" s="8"/>
      <c r="AA119" s="8"/>
      <c r="AB119" s="8"/>
      <c r="AC119" s="8"/>
    </row>
    <row r="120" spans="1:29">
      <c r="A120" s="175"/>
      <c r="B120" s="176" t="s">
        <v>186</v>
      </c>
      <c r="C120" s="177">
        <f>SUM(C17,C32,C47,C62,C75,C90,C104,C118)</f>
        <v>132</v>
      </c>
      <c r="D120" s="177">
        <f>SUM(D17,D32,D47,D62,D75,D90,D104,D118)</f>
        <v>46</v>
      </c>
      <c r="E120" s="177">
        <f>SUM(E17,E32,E47,E62,E75,E90,E104,E118)</f>
        <v>149</v>
      </c>
      <c r="F120" s="177">
        <f>SUM(F17,F32,F47,F62,F75,F90,F104,F118)</f>
        <v>240</v>
      </c>
      <c r="G120" s="178"/>
      <c r="H120" s="175"/>
      <c r="I120" s="176" t="s">
        <v>186</v>
      </c>
      <c r="J120" s="177">
        <f>SUM(J17,J32,J47,J62,J75,J90,J104,J118)</f>
        <v>132</v>
      </c>
      <c r="K120" s="177">
        <f>SUM(K17,K32,K47,K62,K75,K90,K104,K118)</f>
        <v>36</v>
      </c>
      <c r="L120" s="177">
        <f>SUM(L17,L32,L47,L62,L75,L90,L104,L118)</f>
        <v>146</v>
      </c>
      <c r="M120" s="177">
        <f>SUM(M17,M32,M47,M62,M75,M90,M104,M118)</f>
        <v>240</v>
      </c>
      <c r="N120" s="177"/>
      <c r="O120" s="178"/>
      <c r="P120" s="178"/>
      <c r="Q120" s="179" t="s">
        <v>187</v>
      </c>
      <c r="R120" s="31" t="e">
        <f>SUM(R2:R119)</f>
        <v>#REF!</v>
      </c>
      <c r="S120" s="179"/>
      <c r="T120" s="179"/>
      <c r="U120" s="178"/>
      <c r="V120" s="178"/>
      <c r="W120" s="180"/>
      <c r="X120" s="178"/>
      <c r="Y120" s="178"/>
      <c r="Z120" s="178"/>
      <c r="AA120" s="178"/>
      <c r="AB120" s="178" t="s">
        <v>188</v>
      </c>
      <c r="AC120" s="178">
        <f>SUM(AC4:AC119)</f>
        <v>60</v>
      </c>
    </row>
    <row r="121" spans="1:29">
      <c r="A121" s="181" t="s">
        <v>189</v>
      </c>
      <c r="B121" s="182"/>
      <c r="C121" s="183"/>
      <c r="D121" s="184"/>
      <c r="E121" s="184"/>
      <c r="F121" s="184"/>
      <c r="G121" s="85"/>
      <c r="H121" s="185"/>
      <c r="I121" s="182"/>
      <c r="J121" s="183"/>
      <c r="K121" s="184"/>
      <c r="L121" s="184"/>
      <c r="M121" s="184"/>
      <c r="N121" s="184"/>
      <c r="O121" s="8"/>
      <c r="P121" s="8"/>
      <c r="Q121" s="8"/>
      <c r="R121" s="8"/>
      <c r="U121" s="8"/>
      <c r="V121" s="8"/>
      <c r="W121" s="60"/>
      <c r="Z121" s="8"/>
      <c r="AA121" s="8"/>
      <c r="AB121" s="8" t="s">
        <v>190</v>
      </c>
      <c r="AC121" s="8">
        <f>AC120/L120*100</f>
        <v>41.095890410958901</v>
      </c>
    </row>
    <row r="122" spans="1:29">
      <c r="A122" s="186" t="s">
        <v>191</v>
      </c>
      <c r="B122" s="166"/>
      <c r="C122" s="187"/>
      <c r="D122" s="161"/>
      <c r="E122" s="161"/>
      <c r="F122" s="161"/>
      <c r="G122" s="85"/>
      <c r="H122" s="188"/>
      <c r="I122" s="166"/>
      <c r="J122" s="187"/>
      <c r="K122" s="161"/>
      <c r="L122" s="161"/>
      <c r="M122" s="161"/>
      <c r="N122" s="161"/>
      <c r="O122" s="8"/>
      <c r="P122" s="8"/>
      <c r="Q122" s="8"/>
      <c r="R122" s="8"/>
      <c r="U122" s="8"/>
      <c r="V122" s="8"/>
      <c r="W122" s="60"/>
      <c r="Z122" s="8"/>
      <c r="AA122" s="8"/>
      <c r="AB122" s="8"/>
      <c r="AC122" s="8"/>
    </row>
    <row r="123" spans="1:29">
      <c r="A123" s="189" t="s">
        <v>192</v>
      </c>
      <c r="B123" s="166"/>
      <c r="C123" s="187"/>
      <c r="D123" s="161"/>
      <c r="E123" s="161"/>
      <c r="F123" s="161"/>
      <c r="G123" s="85"/>
      <c r="H123" s="188"/>
      <c r="I123" s="166"/>
      <c r="J123" s="187"/>
      <c r="K123" s="161"/>
      <c r="L123" s="161"/>
      <c r="M123" s="161"/>
      <c r="N123" s="161"/>
      <c r="O123" s="8"/>
      <c r="P123" s="8"/>
      <c r="Q123" s="8"/>
      <c r="R123" s="8"/>
      <c r="U123" s="8"/>
      <c r="V123" s="8"/>
      <c r="W123" s="60"/>
      <c r="Z123" s="8"/>
      <c r="AA123" s="8"/>
      <c r="AB123" s="8"/>
      <c r="AC123" s="8"/>
    </row>
    <row r="124" spans="1:29">
      <c r="A124" s="108"/>
      <c r="B124" s="166"/>
      <c r="C124" s="187"/>
      <c r="D124" s="161"/>
      <c r="E124" s="161"/>
      <c r="F124" s="161"/>
      <c r="G124" s="85"/>
      <c r="H124" s="188"/>
      <c r="I124" s="166"/>
      <c r="J124" s="187"/>
      <c r="K124" s="161"/>
      <c r="L124" s="161"/>
      <c r="M124" s="161"/>
      <c r="N124" s="161"/>
      <c r="O124" s="8"/>
      <c r="P124" s="8"/>
      <c r="Q124" s="8"/>
      <c r="R124" s="8"/>
      <c r="U124" s="8"/>
      <c r="V124" s="8"/>
      <c r="W124" s="60"/>
      <c r="Z124" s="8"/>
      <c r="AA124" s="8"/>
      <c r="AB124" s="8"/>
      <c r="AC124" s="8"/>
    </row>
    <row r="125" spans="1:29">
      <c r="A125" s="188"/>
      <c r="B125" s="166"/>
      <c r="C125" s="187"/>
      <c r="D125" s="161"/>
      <c r="E125" s="161"/>
      <c r="F125" s="161"/>
      <c r="G125" s="85"/>
      <c r="H125" s="188"/>
      <c r="I125" s="166"/>
      <c r="J125" s="187"/>
      <c r="K125" s="161"/>
      <c r="L125" s="161"/>
      <c r="M125" s="161"/>
      <c r="N125" s="161"/>
      <c r="O125" s="8"/>
      <c r="P125" s="8"/>
      <c r="Q125" s="8"/>
      <c r="R125" s="8"/>
      <c r="U125" s="8"/>
      <c r="V125" s="8"/>
      <c r="W125" s="60"/>
      <c r="Z125" s="8"/>
      <c r="AA125" s="8"/>
      <c r="AB125" s="8"/>
      <c r="AC125" s="8"/>
    </row>
    <row r="126" spans="1:29">
      <c r="A126" s="190" t="s">
        <v>193</v>
      </c>
      <c r="B126" s="191" t="s">
        <v>194</v>
      </c>
      <c r="C126" s="187"/>
      <c r="D126" s="161"/>
      <c r="E126" s="161"/>
      <c r="F126" s="161"/>
      <c r="G126" s="85"/>
      <c r="H126" s="188"/>
      <c r="I126" s="166"/>
      <c r="J126" s="187"/>
      <c r="K126" s="161"/>
      <c r="L126" s="161"/>
      <c r="M126" s="161"/>
      <c r="N126" s="161"/>
      <c r="O126" s="8"/>
      <c r="P126" s="8"/>
      <c r="Q126" s="8"/>
      <c r="R126" s="8"/>
      <c r="U126" s="8"/>
      <c r="V126" s="8"/>
      <c r="W126" s="60"/>
      <c r="Z126" s="8"/>
      <c r="AA126" s="8"/>
      <c r="AB126" s="8"/>
      <c r="AC126" s="8"/>
    </row>
    <row r="127" spans="1:29">
      <c r="A127" s="190" t="s">
        <v>195</v>
      </c>
      <c r="B127" s="192" t="s">
        <v>196</v>
      </c>
      <c r="C127" s="187"/>
      <c r="D127" s="161"/>
      <c r="E127" s="161"/>
      <c r="F127" s="161"/>
      <c r="G127" s="85"/>
      <c r="H127" s="188"/>
      <c r="I127" s="166"/>
      <c r="J127" s="187"/>
      <c r="K127" s="161"/>
      <c r="L127" s="161"/>
      <c r="M127" s="161"/>
      <c r="N127" s="161"/>
      <c r="O127" s="8"/>
      <c r="P127" s="8"/>
      <c r="Q127" s="8"/>
      <c r="R127" s="8"/>
      <c r="U127" s="8"/>
      <c r="V127" s="8"/>
      <c r="W127" s="60"/>
      <c r="Z127" s="8"/>
      <c r="AA127" s="8"/>
      <c r="AB127" s="8"/>
      <c r="AC127" s="8"/>
    </row>
    <row r="128" spans="1:29">
      <c r="A128" s="193"/>
      <c r="B128" s="85"/>
      <c r="C128" s="85"/>
      <c r="D128" s="85"/>
      <c r="E128" s="85"/>
      <c r="F128" s="85"/>
      <c r="G128" s="85"/>
      <c r="H128" s="188"/>
      <c r="I128" s="166"/>
      <c r="J128" s="187"/>
      <c r="K128" s="161"/>
      <c r="L128" s="161"/>
      <c r="M128" s="161"/>
      <c r="N128" s="161"/>
      <c r="O128" s="8"/>
      <c r="P128" s="8"/>
      <c r="Q128" s="8"/>
      <c r="R128" s="8"/>
      <c r="U128" s="8"/>
      <c r="V128" s="8"/>
      <c r="W128" s="60"/>
      <c r="Z128" s="8"/>
      <c r="AA128" s="8"/>
      <c r="AB128" s="8"/>
      <c r="AC128" s="8"/>
    </row>
    <row r="129" spans="1:29">
      <c r="A129" s="194"/>
      <c r="B129" s="22"/>
      <c r="C129" s="85"/>
      <c r="D129" s="85"/>
      <c r="E129" s="85"/>
      <c r="F129" s="85"/>
      <c r="G129" s="85"/>
      <c r="H129" s="108"/>
      <c r="I129" s="195" t="s">
        <v>197</v>
      </c>
      <c r="J129" s="196">
        <v>5.7</v>
      </c>
      <c r="K129" s="196">
        <v>6.8</v>
      </c>
      <c r="L129" s="85"/>
      <c r="M129" s="8"/>
      <c r="N129" s="9"/>
      <c r="O129" s="8"/>
      <c r="P129" s="8"/>
      <c r="Q129" s="8"/>
      <c r="R129" s="8"/>
      <c r="U129" s="8"/>
      <c r="V129" s="8"/>
      <c r="W129" s="60"/>
      <c r="Z129" s="8"/>
      <c r="AA129" s="8"/>
      <c r="AB129" s="8"/>
      <c r="AC129" s="8"/>
    </row>
    <row r="130" spans="1:29">
      <c r="A130" s="197"/>
      <c r="B130" s="198"/>
      <c r="C130" s="199"/>
      <c r="D130" s="199"/>
      <c r="E130" s="199"/>
      <c r="F130" s="199"/>
      <c r="G130" s="85"/>
      <c r="H130" s="108"/>
      <c r="I130" s="200" t="s">
        <v>138</v>
      </c>
      <c r="J130" s="199">
        <v>3</v>
      </c>
      <c r="K130" s="199">
        <v>1</v>
      </c>
      <c r="L130" s="199"/>
      <c r="M130" s="199"/>
      <c r="N130" s="199"/>
      <c r="O130" s="8"/>
      <c r="P130" s="8"/>
      <c r="Q130" s="8"/>
      <c r="R130" s="8"/>
      <c r="U130" s="8"/>
      <c r="V130" s="8"/>
      <c r="W130" s="60"/>
      <c r="Z130" s="8"/>
      <c r="AA130" s="8"/>
      <c r="AB130" s="8"/>
      <c r="AC130" s="8"/>
    </row>
    <row r="131" spans="1:29">
      <c r="A131" s="188"/>
      <c r="B131" s="166"/>
      <c r="C131" s="187"/>
      <c r="D131" s="161"/>
      <c r="E131" s="161"/>
      <c r="F131" s="161"/>
      <c r="G131" s="85"/>
      <c r="H131" s="108"/>
      <c r="I131" s="201" t="s">
        <v>170</v>
      </c>
      <c r="J131" s="187">
        <v>1</v>
      </c>
      <c r="K131" s="161">
        <v>1</v>
      </c>
      <c r="L131" s="161"/>
      <c r="M131" s="161"/>
      <c r="N131" s="161"/>
      <c r="O131" s="8"/>
      <c r="P131" s="8"/>
      <c r="Q131" s="8"/>
      <c r="R131" s="8"/>
      <c r="U131" s="8"/>
      <c r="V131" s="8"/>
      <c r="W131" s="60"/>
      <c r="Z131" s="8"/>
      <c r="AA131" s="8"/>
      <c r="AB131" s="8"/>
      <c r="AC131" s="8"/>
    </row>
    <row r="132" spans="1:29">
      <c r="A132" s="188"/>
      <c r="B132" s="166"/>
      <c r="C132" s="187"/>
      <c r="D132" s="161"/>
      <c r="E132" s="161"/>
      <c r="F132" s="161"/>
      <c r="G132" s="85"/>
      <c r="H132" s="108"/>
      <c r="I132" s="201" t="s">
        <v>172</v>
      </c>
      <c r="J132" s="187">
        <v>1</v>
      </c>
      <c r="K132" s="161">
        <v>1</v>
      </c>
      <c r="L132" s="161"/>
      <c r="M132" s="161"/>
      <c r="N132" s="161"/>
      <c r="O132" s="8"/>
      <c r="P132" s="8"/>
      <c r="Q132" s="8"/>
      <c r="R132" s="8"/>
      <c r="U132" s="8"/>
      <c r="V132" s="8"/>
      <c r="W132" s="60"/>
      <c r="Z132" s="8"/>
      <c r="AA132" s="8"/>
      <c r="AB132" s="8"/>
      <c r="AC132" s="8"/>
    </row>
    <row r="133" spans="1:29">
      <c r="A133" s="188"/>
      <c r="B133" s="166"/>
      <c r="C133" s="187"/>
      <c r="D133" s="161"/>
      <c r="E133" s="161"/>
      <c r="F133" s="161"/>
      <c r="G133" s="85"/>
      <c r="H133" s="108"/>
      <c r="I133" s="201" t="s">
        <v>96</v>
      </c>
      <c r="J133" s="187">
        <v>2</v>
      </c>
      <c r="K133" s="161">
        <v>1</v>
      </c>
      <c r="L133" s="161"/>
      <c r="M133" s="161"/>
      <c r="N133" s="161"/>
      <c r="O133" s="8"/>
      <c r="P133" s="8"/>
      <c r="Q133" s="8"/>
      <c r="R133" s="8"/>
      <c r="U133" s="8"/>
      <c r="V133" s="8"/>
      <c r="W133" s="60"/>
      <c r="Z133" s="8"/>
      <c r="AA133" s="8"/>
      <c r="AB133" s="8"/>
      <c r="AC133" s="8"/>
    </row>
    <row r="134" spans="1:29">
      <c r="A134" s="202" t="s">
        <v>198</v>
      </c>
    </row>
    <row r="136" spans="1:29" ht="15.75">
      <c r="A136" s="205" t="s">
        <v>199</v>
      </c>
      <c r="B136" s="206"/>
      <c r="C136" s="206"/>
      <c r="D136" s="206"/>
      <c r="E136" s="206"/>
      <c r="F136" s="206"/>
      <c r="G136" s="206"/>
      <c r="H136" s="207"/>
      <c r="I136" s="206"/>
    </row>
    <row r="137" spans="1:29" ht="13.5" thickBot="1"/>
    <row r="138" spans="1:29" ht="23.25" thickBot="1">
      <c r="B138" s="208" t="s">
        <v>200</v>
      </c>
      <c r="I138" s="209" t="s">
        <v>201</v>
      </c>
    </row>
    <row r="139" spans="1:29" ht="18" customHeight="1" thickBot="1">
      <c r="A139" s="208" t="s">
        <v>202</v>
      </c>
      <c r="B139" s="210" t="s">
        <v>203</v>
      </c>
      <c r="C139" s="209" t="s">
        <v>204</v>
      </c>
      <c r="H139" s="208" t="s">
        <v>202</v>
      </c>
      <c r="I139" s="210" t="s">
        <v>203</v>
      </c>
      <c r="J139" s="209" t="s">
        <v>204</v>
      </c>
    </row>
    <row r="140" spans="1:29" ht="34.5" thickBot="1">
      <c r="A140" s="211">
        <v>152113023</v>
      </c>
      <c r="B140" s="212" t="s">
        <v>94</v>
      </c>
      <c r="C140" s="212" t="s">
        <v>205</v>
      </c>
      <c r="H140" s="211">
        <v>152113015</v>
      </c>
      <c r="I140" s="212" t="s">
        <v>94</v>
      </c>
      <c r="J140" s="212" t="s">
        <v>206</v>
      </c>
      <c r="K140" s="213"/>
    </row>
    <row r="141" spans="1:29" ht="34.5" thickBot="1">
      <c r="A141" s="214">
        <v>152113021</v>
      </c>
      <c r="B141" s="215" t="s">
        <v>88</v>
      </c>
      <c r="C141" s="215" t="s">
        <v>207</v>
      </c>
      <c r="H141" s="216">
        <v>152113012</v>
      </c>
      <c r="I141" s="216" t="s">
        <v>88</v>
      </c>
      <c r="J141" s="216" t="s">
        <v>208</v>
      </c>
      <c r="K141" s="213"/>
    </row>
    <row r="142" spans="1:29" ht="34.5" thickBot="1">
      <c r="A142" s="217">
        <v>152113022</v>
      </c>
      <c r="B142" s="215" t="s">
        <v>91</v>
      </c>
      <c r="C142" s="215" t="s">
        <v>209</v>
      </c>
      <c r="H142" s="218"/>
      <c r="I142" s="218"/>
      <c r="J142" s="218"/>
      <c r="K142" s="213"/>
    </row>
    <row r="143" spans="1:29" ht="34.5" thickBot="1">
      <c r="A143" s="214">
        <v>152116026</v>
      </c>
      <c r="B143" s="215" t="s">
        <v>152</v>
      </c>
      <c r="C143" s="215" t="s">
        <v>210</v>
      </c>
      <c r="H143" s="219">
        <v>152117112</v>
      </c>
      <c r="I143" s="220" t="s">
        <v>152</v>
      </c>
      <c r="J143" s="215" t="s">
        <v>211</v>
      </c>
      <c r="K143" s="213"/>
    </row>
    <row r="144" spans="1:29" ht="34.5" thickBot="1">
      <c r="A144" s="217">
        <v>152114021</v>
      </c>
      <c r="B144" s="215" t="s">
        <v>119</v>
      </c>
      <c r="C144" s="215" t="s">
        <v>205</v>
      </c>
      <c r="H144" s="214">
        <v>152115005</v>
      </c>
      <c r="I144" s="215" t="s">
        <v>119</v>
      </c>
      <c r="J144" s="215" t="s">
        <v>205</v>
      </c>
      <c r="K144" s="213"/>
    </row>
    <row r="145" spans="1:11" ht="34.5" thickBot="1">
      <c r="A145" s="219">
        <v>152115024</v>
      </c>
      <c r="B145" s="215" t="s">
        <v>130</v>
      </c>
      <c r="C145" s="215" t="s">
        <v>206</v>
      </c>
      <c r="H145" s="217">
        <v>152116008</v>
      </c>
      <c r="I145" s="215" t="s">
        <v>130</v>
      </c>
      <c r="J145" s="215" t="s">
        <v>206</v>
      </c>
      <c r="K145" s="213"/>
    </row>
    <row r="146" spans="1:11" ht="34.5" thickBot="1">
      <c r="A146" s="219">
        <v>152115025</v>
      </c>
      <c r="B146" s="215" t="s">
        <v>132</v>
      </c>
      <c r="C146" s="215" t="s">
        <v>209</v>
      </c>
      <c r="H146" s="217">
        <v>152116009</v>
      </c>
      <c r="I146" s="215" t="s">
        <v>132</v>
      </c>
      <c r="J146" s="215" t="s">
        <v>209</v>
      </c>
      <c r="K146" s="213"/>
    </row>
    <row r="147" spans="1:11" ht="34.5" thickBot="1">
      <c r="A147" s="219">
        <v>152116022</v>
      </c>
      <c r="B147" s="221" t="s">
        <v>144</v>
      </c>
      <c r="C147" s="215" t="s">
        <v>206</v>
      </c>
      <c r="H147" s="217">
        <v>152115017</v>
      </c>
      <c r="I147" s="221" t="s">
        <v>144</v>
      </c>
      <c r="J147" s="215" t="s">
        <v>206</v>
      </c>
      <c r="K147" s="213"/>
    </row>
    <row r="148" spans="1:11" ht="34.5" thickBot="1">
      <c r="A148" s="219">
        <v>152116023</v>
      </c>
      <c r="B148" s="221" t="s">
        <v>145</v>
      </c>
      <c r="C148" s="215" t="s">
        <v>209</v>
      </c>
      <c r="H148" s="217">
        <v>152115019</v>
      </c>
      <c r="I148" s="221" t="s">
        <v>145</v>
      </c>
      <c r="J148" s="215" t="s">
        <v>209</v>
      </c>
      <c r="K148" s="213"/>
    </row>
    <row r="149" spans="1:11" ht="34.5" thickBot="1">
      <c r="A149" s="214">
        <v>152115026</v>
      </c>
      <c r="B149" s="215" t="s">
        <v>141</v>
      </c>
      <c r="C149" s="215" t="s">
        <v>210</v>
      </c>
      <c r="H149" s="214">
        <v>152117109</v>
      </c>
      <c r="I149" s="215" t="s">
        <v>141</v>
      </c>
      <c r="J149" s="215" t="s">
        <v>210</v>
      </c>
      <c r="K149" s="213"/>
    </row>
    <row r="150" spans="1:11" ht="34.5" thickBot="1">
      <c r="A150" s="214">
        <v>152116025</v>
      </c>
      <c r="B150" s="215" t="s">
        <v>151</v>
      </c>
      <c r="C150" s="215" t="s">
        <v>212</v>
      </c>
      <c r="H150" s="214">
        <v>152117011</v>
      </c>
      <c r="I150" s="215" t="s">
        <v>151</v>
      </c>
      <c r="J150" s="215" t="s">
        <v>212</v>
      </c>
      <c r="K150" s="213"/>
    </row>
    <row r="151" spans="1:11" ht="34.5" thickBot="1">
      <c r="A151" s="214">
        <v>152117114</v>
      </c>
      <c r="B151" s="215" t="s">
        <v>156</v>
      </c>
      <c r="C151" s="215" t="s">
        <v>205</v>
      </c>
      <c r="H151" s="222" t="s">
        <v>213</v>
      </c>
      <c r="I151" s="223"/>
      <c r="J151" s="224"/>
      <c r="K151" s="213"/>
    </row>
    <row r="152" spans="1:11" ht="34.5" thickBot="1">
      <c r="A152" s="217">
        <v>152116026</v>
      </c>
      <c r="B152" s="215" t="s">
        <v>152</v>
      </c>
      <c r="C152" s="215" t="s">
        <v>210</v>
      </c>
      <c r="H152" s="219">
        <v>152117112</v>
      </c>
      <c r="I152" s="220" t="s">
        <v>152</v>
      </c>
      <c r="J152" s="215" t="s">
        <v>210</v>
      </c>
      <c r="K152" s="213"/>
    </row>
    <row r="153" spans="1:11" ht="34.5" thickBot="1">
      <c r="A153" s="217">
        <v>152116027</v>
      </c>
      <c r="B153" s="215" t="s">
        <v>160</v>
      </c>
      <c r="C153" s="215" t="s">
        <v>210</v>
      </c>
      <c r="H153" s="214">
        <v>152118031</v>
      </c>
      <c r="I153" s="215" t="s">
        <v>160</v>
      </c>
      <c r="J153" s="215" t="s">
        <v>210</v>
      </c>
      <c r="K153" s="213"/>
    </row>
    <row r="154" spans="1:11" ht="34.5" thickBot="1">
      <c r="A154" s="217">
        <v>152116028</v>
      </c>
      <c r="B154" s="215" t="s">
        <v>162</v>
      </c>
      <c r="C154" s="215" t="s">
        <v>214</v>
      </c>
      <c r="H154" s="214">
        <v>152118032</v>
      </c>
      <c r="I154" s="215" t="s">
        <v>162</v>
      </c>
      <c r="J154" s="215" t="s">
        <v>214</v>
      </c>
      <c r="K154" s="213"/>
    </row>
    <row r="155" spans="1:11" ht="34.5" thickBot="1">
      <c r="A155" s="219" t="s">
        <v>172</v>
      </c>
      <c r="B155" s="220" t="s">
        <v>173</v>
      </c>
      <c r="C155" s="215" t="s">
        <v>215</v>
      </c>
      <c r="H155" s="219">
        <v>152117115</v>
      </c>
      <c r="I155" s="220" t="s">
        <v>216</v>
      </c>
      <c r="J155" s="215" t="s">
        <v>215</v>
      </c>
      <c r="K155" s="213"/>
    </row>
    <row r="156" spans="1:11" ht="15.75" thickBot="1">
      <c r="A156" s="219" t="s">
        <v>96</v>
      </c>
      <c r="B156" s="220" t="s">
        <v>217</v>
      </c>
      <c r="C156" s="215"/>
      <c r="H156" s="225" t="s">
        <v>218</v>
      </c>
      <c r="I156" s="226"/>
      <c r="J156" s="227"/>
      <c r="K156" s="213"/>
    </row>
    <row r="157" spans="1:11" ht="15.75" thickBot="1">
      <c r="A157" s="219" t="s">
        <v>138</v>
      </c>
      <c r="B157" s="220"/>
      <c r="C157" s="215"/>
      <c r="H157" s="225" t="s">
        <v>219</v>
      </c>
      <c r="I157" s="226"/>
      <c r="J157" s="227"/>
      <c r="K157" s="213"/>
    </row>
    <row r="158" spans="1:11" ht="15.75" thickBot="1">
      <c r="A158" s="219" t="s">
        <v>170</v>
      </c>
      <c r="B158" s="220"/>
      <c r="C158" s="215"/>
      <c r="H158" s="225" t="s">
        <v>220</v>
      </c>
      <c r="I158" s="226"/>
      <c r="J158" s="227"/>
      <c r="K158" s="213"/>
    </row>
    <row r="160" spans="1:11" ht="15.75">
      <c r="A160" s="228" t="s">
        <v>221</v>
      </c>
      <c r="B160" s="206"/>
      <c r="C160" s="206"/>
      <c r="D160" s="206"/>
      <c r="E160" s="206"/>
      <c r="F160" s="206"/>
      <c r="G160" s="206"/>
      <c r="H160" s="207"/>
      <c r="I160" s="206"/>
    </row>
    <row r="162" spans="1:11" ht="13.5" thickBot="1"/>
    <row r="163" spans="1:11" ht="23.25" thickBot="1">
      <c r="B163" s="208" t="s">
        <v>222</v>
      </c>
      <c r="I163" s="209" t="s">
        <v>201</v>
      </c>
    </row>
    <row r="164" spans="1:11" ht="13.5" thickBot="1">
      <c r="A164" s="208" t="s">
        <v>202</v>
      </c>
      <c r="B164" s="210" t="s">
        <v>203</v>
      </c>
      <c r="C164" s="209" t="s">
        <v>204</v>
      </c>
      <c r="H164" s="208" t="s">
        <v>202</v>
      </c>
      <c r="I164" s="210" t="s">
        <v>203</v>
      </c>
      <c r="J164" s="209" t="s">
        <v>204</v>
      </c>
    </row>
    <row r="165" spans="1:11" ht="34.5" thickBot="1">
      <c r="A165" s="229">
        <v>152111010</v>
      </c>
      <c r="B165" s="230" t="s">
        <v>45</v>
      </c>
      <c r="C165" s="212" t="s">
        <v>207</v>
      </c>
      <c r="D165" s="213"/>
      <c r="H165" s="231" t="s">
        <v>223</v>
      </c>
      <c r="I165" s="231" t="s">
        <v>45</v>
      </c>
      <c r="J165" s="216" t="s">
        <v>208</v>
      </c>
      <c r="K165" s="213"/>
    </row>
    <row r="166" spans="1:11" ht="34.5" thickBot="1">
      <c r="A166" s="214">
        <v>152111011</v>
      </c>
      <c r="B166" s="215" t="s">
        <v>49</v>
      </c>
      <c r="C166" s="215" t="s">
        <v>209</v>
      </c>
      <c r="D166" s="213"/>
      <c r="H166" s="232"/>
      <c r="I166" s="232"/>
      <c r="J166" s="218"/>
      <c r="K166" s="213"/>
    </row>
    <row r="167" spans="1:11" ht="34.5" thickBot="1">
      <c r="A167" s="219" t="s">
        <v>96</v>
      </c>
      <c r="B167" s="220" t="s">
        <v>217</v>
      </c>
      <c r="C167" s="215" t="s">
        <v>206</v>
      </c>
      <c r="D167" s="213"/>
      <c r="H167" s="214" t="s">
        <v>224</v>
      </c>
      <c r="I167" s="215" t="s">
        <v>225</v>
      </c>
      <c r="J167" s="215" t="s">
        <v>226</v>
      </c>
      <c r="K167" s="213"/>
    </row>
    <row r="168" spans="1:11" ht="34.5" thickBot="1">
      <c r="A168" s="214">
        <v>152113016</v>
      </c>
      <c r="B168" s="215" t="s">
        <v>83</v>
      </c>
      <c r="C168" s="215" t="s">
        <v>205</v>
      </c>
      <c r="D168" s="213"/>
      <c r="H168" s="217">
        <v>152113020</v>
      </c>
      <c r="I168" s="215" t="s">
        <v>84</v>
      </c>
      <c r="J168" s="215" t="s">
        <v>227</v>
      </c>
      <c r="K168" s="213"/>
    </row>
    <row r="169" spans="1:11" ht="34.5" thickBot="1">
      <c r="A169" s="216">
        <v>152113012</v>
      </c>
      <c r="B169" s="216" t="s">
        <v>88</v>
      </c>
      <c r="C169" s="216" t="s">
        <v>208</v>
      </c>
      <c r="D169" s="213"/>
      <c r="H169" s="214">
        <v>152113021</v>
      </c>
      <c r="I169" s="215" t="s">
        <v>88</v>
      </c>
      <c r="J169" s="215" t="s">
        <v>207</v>
      </c>
      <c r="K169" s="213"/>
    </row>
    <row r="170" spans="1:11" ht="34.5" thickBot="1">
      <c r="A170" s="218"/>
      <c r="B170" s="218"/>
      <c r="C170" s="218"/>
      <c r="D170" s="213"/>
      <c r="H170" s="217">
        <v>152113022</v>
      </c>
      <c r="I170" s="215" t="s">
        <v>91</v>
      </c>
      <c r="J170" s="215" t="s">
        <v>209</v>
      </c>
      <c r="K170" s="213"/>
    </row>
    <row r="171" spans="1:11" ht="34.5" thickBot="1">
      <c r="A171" s="214">
        <v>152114017</v>
      </c>
      <c r="B171" s="215" t="s">
        <v>228</v>
      </c>
      <c r="C171" s="215" t="s">
        <v>214</v>
      </c>
      <c r="D171" s="213"/>
      <c r="H171" s="214">
        <v>152114020</v>
      </c>
      <c r="I171" s="215" t="s">
        <v>112</v>
      </c>
      <c r="J171" s="215" t="s">
        <v>214</v>
      </c>
      <c r="K171" s="213"/>
    </row>
    <row r="172" spans="1:11" ht="34.5" thickBot="1">
      <c r="A172" s="214">
        <v>152115005</v>
      </c>
      <c r="B172" s="215" t="s">
        <v>119</v>
      </c>
      <c r="C172" s="215" t="s">
        <v>205</v>
      </c>
      <c r="D172" s="213"/>
      <c r="H172" s="217">
        <v>152114021</v>
      </c>
      <c r="I172" s="215" t="s">
        <v>119</v>
      </c>
      <c r="J172" s="215" t="s">
        <v>205</v>
      </c>
      <c r="K172" s="213"/>
    </row>
    <row r="173" spans="1:11" ht="34.5" thickBot="1">
      <c r="A173" s="217">
        <v>152116008</v>
      </c>
      <c r="B173" s="215" t="s">
        <v>130</v>
      </c>
      <c r="C173" s="215" t="s">
        <v>206</v>
      </c>
      <c r="D173" s="213"/>
      <c r="H173" s="219">
        <v>152115024</v>
      </c>
      <c r="I173" s="215" t="s">
        <v>130</v>
      </c>
      <c r="J173" s="215" t="s">
        <v>206</v>
      </c>
      <c r="K173" s="213"/>
    </row>
    <row r="174" spans="1:11" ht="34.5" thickBot="1">
      <c r="A174" s="217">
        <v>152116009</v>
      </c>
      <c r="B174" s="215" t="s">
        <v>132</v>
      </c>
      <c r="C174" s="215" t="s">
        <v>209</v>
      </c>
      <c r="D174" s="213"/>
      <c r="H174" s="219">
        <v>152115025</v>
      </c>
      <c r="I174" s="215" t="s">
        <v>132</v>
      </c>
      <c r="J174" s="215" t="s">
        <v>209</v>
      </c>
      <c r="K174" s="213"/>
    </row>
    <row r="175" spans="1:11" ht="34.5" thickBot="1">
      <c r="A175" s="217">
        <v>152115017</v>
      </c>
      <c r="B175" s="221" t="s">
        <v>144</v>
      </c>
      <c r="C175" s="215" t="s">
        <v>206</v>
      </c>
      <c r="D175" s="213"/>
      <c r="H175" s="219">
        <v>152116022</v>
      </c>
      <c r="I175" s="221" t="s">
        <v>144</v>
      </c>
      <c r="J175" s="215" t="s">
        <v>206</v>
      </c>
      <c r="K175" s="213"/>
    </row>
    <row r="176" spans="1:11" ht="34.5" thickBot="1">
      <c r="A176" s="217">
        <v>152115019</v>
      </c>
      <c r="B176" s="221" t="s">
        <v>145</v>
      </c>
      <c r="C176" s="215" t="s">
        <v>209</v>
      </c>
      <c r="D176" s="213"/>
      <c r="H176" s="219">
        <v>152116023</v>
      </c>
      <c r="I176" s="221" t="s">
        <v>145</v>
      </c>
      <c r="J176" s="215" t="s">
        <v>209</v>
      </c>
      <c r="K176" s="213"/>
    </row>
    <row r="177" spans="1:11" ht="34.5" thickBot="1">
      <c r="A177" s="214">
        <v>152117109</v>
      </c>
      <c r="B177" s="215" t="s">
        <v>141</v>
      </c>
      <c r="C177" s="215" t="s">
        <v>210</v>
      </c>
      <c r="D177" s="213"/>
      <c r="H177" s="214">
        <v>152115026</v>
      </c>
      <c r="I177" s="215" t="s">
        <v>141</v>
      </c>
      <c r="J177" s="215" t="s">
        <v>210</v>
      </c>
      <c r="K177" s="213"/>
    </row>
    <row r="178" spans="1:11" ht="34.5" thickBot="1">
      <c r="A178" s="214">
        <v>152116011</v>
      </c>
      <c r="B178" s="215" t="s">
        <v>148</v>
      </c>
      <c r="C178" s="215" t="s">
        <v>229</v>
      </c>
      <c r="D178" s="213"/>
      <c r="H178" s="214">
        <v>152116024</v>
      </c>
      <c r="I178" s="215" t="s">
        <v>148</v>
      </c>
      <c r="J178" s="215" t="s">
        <v>210</v>
      </c>
      <c r="K178" s="213"/>
    </row>
    <row r="179" spans="1:11" ht="34.5" thickBot="1">
      <c r="A179" s="214">
        <v>152117011</v>
      </c>
      <c r="B179" s="215" t="s">
        <v>151</v>
      </c>
      <c r="C179" s="215" t="s">
        <v>212</v>
      </c>
      <c r="D179" s="213"/>
      <c r="H179" s="214">
        <v>152116025</v>
      </c>
      <c r="I179" s="215" t="s">
        <v>151</v>
      </c>
      <c r="J179" s="215" t="s">
        <v>212</v>
      </c>
      <c r="K179" s="213"/>
    </row>
    <row r="180" spans="1:11" ht="34.5" thickBot="1">
      <c r="A180" s="214">
        <v>152116012</v>
      </c>
      <c r="B180" s="215" t="s">
        <v>156</v>
      </c>
      <c r="C180" s="215" t="s">
        <v>230</v>
      </c>
      <c r="D180" s="213"/>
      <c r="H180" s="214">
        <v>152117114</v>
      </c>
      <c r="I180" s="215" t="s">
        <v>156</v>
      </c>
      <c r="J180" s="215" t="s">
        <v>205</v>
      </c>
      <c r="K180" s="213"/>
    </row>
    <row r="181" spans="1:11" ht="34.5" thickBot="1">
      <c r="A181" s="219">
        <v>152117112</v>
      </c>
      <c r="B181" s="220" t="s">
        <v>152</v>
      </c>
      <c r="C181" s="215" t="s">
        <v>210</v>
      </c>
      <c r="D181" s="213"/>
      <c r="H181" s="217">
        <v>152116026</v>
      </c>
      <c r="I181" s="215" t="s">
        <v>152</v>
      </c>
      <c r="J181" s="215" t="s">
        <v>210</v>
      </c>
      <c r="K181" s="213"/>
    </row>
    <row r="182" spans="1:11" ht="34.5" thickBot="1">
      <c r="A182" s="214">
        <v>152118031</v>
      </c>
      <c r="B182" s="215" t="s">
        <v>160</v>
      </c>
      <c r="C182" s="215" t="s">
        <v>210</v>
      </c>
      <c r="D182" s="213"/>
      <c r="H182" s="217">
        <v>152116027</v>
      </c>
      <c r="I182" s="215" t="s">
        <v>160</v>
      </c>
      <c r="J182" s="215" t="s">
        <v>210</v>
      </c>
      <c r="K182" s="213"/>
    </row>
    <row r="183" spans="1:11" ht="34.5" thickBot="1">
      <c r="A183" s="214">
        <v>152118032</v>
      </c>
      <c r="B183" s="215" t="s">
        <v>162</v>
      </c>
      <c r="C183" s="215" t="s">
        <v>214</v>
      </c>
      <c r="D183" s="213"/>
      <c r="H183" s="217">
        <v>152116028</v>
      </c>
      <c r="I183" s="215" t="s">
        <v>162</v>
      </c>
      <c r="J183" s="215" t="s">
        <v>214</v>
      </c>
      <c r="K183" s="213"/>
    </row>
    <row r="187" spans="1:11" ht="13.5" thickBot="1">
      <c r="A187" s="207" t="s">
        <v>231</v>
      </c>
      <c r="B187" s="206"/>
    </row>
    <row r="188" spans="1:11" ht="15.75" thickBot="1">
      <c r="A188" s="233">
        <v>152111017</v>
      </c>
      <c r="B188" s="234" t="s">
        <v>27</v>
      </c>
      <c r="H188" s="233">
        <v>152111001</v>
      </c>
      <c r="I188" s="234" t="s">
        <v>27</v>
      </c>
      <c r="J188" s="213"/>
    </row>
    <row r="189" spans="1:11" ht="27" thickBot="1">
      <c r="A189" s="235">
        <v>152111018</v>
      </c>
      <c r="B189" s="236" t="s">
        <v>41</v>
      </c>
      <c r="H189" s="235">
        <v>152112007</v>
      </c>
      <c r="I189" s="236" t="s">
        <v>41</v>
      </c>
      <c r="J189" s="213"/>
    </row>
    <row r="190" spans="1:11" ht="27" thickBot="1">
      <c r="A190" s="235">
        <v>152111019</v>
      </c>
      <c r="B190" s="236" t="s">
        <v>45</v>
      </c>
      <c r="H190" s="235">
        <v>152111010</v>
      </c>
      <c r="I190" s="236" t="s">
        <v>45</v>
      </c>
      <c r="J190" s="213"/>
    </row>
    <row r="191" spans="1:11" ht="15.75" thickBot="1">
      <c r="A191" s="235">
        <v>152112017</v>
      </c>
      <c r="B191" s="236" t="s">
        <v>58</v>
      </c>
      <c r="H191" s="235">
        <v>152112002</v>
      </c>
      <c r="I191" s="236" t="s">
        <v>58</v>
      </c>
      <c r="J191" s="213"/>
    </row>
    <row r="192" spans="1:11" ht="27" thickBot="1">
      <c r="A192" s="235">
        <v>152112016</v>
      </c>
      <c r="B192" s="236" t="s">
        <v>68</v>
      </c>
      <c r="H192" s="235">
        <v>152112010</v>
      </c>
      <c r="I192" s="236" t="s">
        <v>68</v>
      </c>
      <c r="J192" s="213"/>
    </row>
    <row r="193" spans="1:10" ht="27" thickBot="1">
      <c r="A193" s="235">
        <v>152113019</v>
      </c>
      <c r="B193" s="236" t="s">
        <v>81</v>
      </c>
      <c r="H193" s="235">
        <v>152113004</v>
      </c>
      <c r="I193" s="236" t="s">
        <v>81</v>
      </c>
      <c r="J193" s="213"/>
    </row>
    <row r="194" spans="1:10" ht="27" thickBot="1">
      <c r="A194" s="235">
        <v>152117112</v>
      </c>
      <c r="B194" s="236" t="s">
        <v>152</v>
      </c>
      <c r="H194" s="237">
        <v>152117110</v>
      </c>
      <c r="I194" s="237" t="s">
        <v>152</v>
      </c>
      <c r="J194" s="213"/>
    </row>
    <row r="195" spans="1:10" ht="27" thickBot="1">
      <c r="A195" s="235">
        <v>152117113</v>
      </c>
      <c r="B195" s="236" t="s">
        <v>232</v>
      </c>
      <c r="H195" s="238"/>
      <c r="I195" s="238"/>
      <c r="J195" s="213"/>
    </row>
  </sheetData>
  <mergeCells count="17">
    <mergeCell ref="A169:A170"/>
    <mergeCell ref="B169:B170"/>
    <mergeCell ref="C169:C170"/>
    <mergeCell ref="H194:H195"/>
    <mergeCell ref="I194:I195"/>
    <mergeCell ref="H156:J156"/>
    <mergeCell ref="H157:J157"/>
    <mergeCell ref="H158:J158"/>
    <mergeCell ref="H165:H166"/>
    <mergeCell ref="I165:I166"/>
    <mergeCell ref="J165:J166"/>
    <mergeCell ref="O1:AC1"/>
    <mergeCell ref="S2:V2"/>
    <mergeCell ref="H141:H142"/>
    <mergeCell ref="I141:I142"/>
    <mergeCell ref="J141:J142"/>
    <mergeCell ref="H151:J151"/>
  </mergeCells>
  <pageMargins left="0.31496062992125984" right="0.11811023622047245" top="0.35433070866141736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2010,2015 sabln esdegerlik</vt:lpstr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2016-08-11T12:54:33Z</dcterms:modified>
</cp:coreProperties>
</file>