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9F\"/>
    </mc:Choice>
  </mc:AlternateContent>
  <xr:revisionPtr revIDLastSave="0" documentId="EE564BE14DCD2C95183DBCF2116B2DBFD0D8EFC7" xr6:coauthVersionLast="47" xr6:coauthVersionMax="47" xr10:uidLastSave="{00000000-0000-0000-0000-000000000000}"/>
  <bookViews>
    <workbookView xWindow="-15" yWindow="-15" windowWidth="11670" windowHeight="11760" tabRatio="836" xr2:uid="{00000000-000D-0000-FFFF-FFFF00000000}"/>
  </bookViews>
  <sheets>
    <sheet name="2015_2016_veSonrasi" sheetId="1" r:id="rId1"/>
    <sheet name="2010,2015 sabln esdegerlik" sheetId="9" r:id="rId2"/>
    <sheet name="2010, 2015 Seçmeli dersler" sheetId="10" r:id="rId3"/>
    <sheet name="2010_20114 Arası" sheetId="8" r:id="rId4"/>
    <sheet name="2009_2010_veOncesi" sheetId="2" r:id="rId5"/>
    <sheet name="2010 ile öncesi Eşdeğerlemeler" sheetId="7" r:id="rId6"/>
    <sheet name="2010 ve öncesi Degisiklikler" sheetId="5" r:id="rId7"/>
    <sheet name="2010 YeniAçılacaklar" sheetId="6" r:id="rId8"/>
  </sheets>
  <definedNames>
    <definedName name="_xlnm._FilterDatabase" localSheetId="6" hidden="1">'2010 ve öncesi Degisiklikler'!$B$3:$X$119</definedName>
    <definedName name="_xlnm.Print_Area" localSheetId="4">'2009_2010_veOncesi'!$B$1:$R$40</definedName>
    <definedName name="_xlnm.Print_Area" localSheetId="6">'2010 ve öncesi Degisiklikler'!$B$2:$X$119</definedName>
    <definedName name="_xlnm.Print_Area" localSheetId="3">'2010_20114 Arası'!$B$1:$R$43</definedName>
    <definedName name="_xlnm.Print_Area" localSheetId="0">'2015_2016_veSonrasi'!$B$1:$N$43</definedName>
    <definedName name="_xlnm.Print_Titles" localSheetId="6">'2010 ve öncesi Degisiklikler'!$2:$3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9" i="9" l="1"/>
  <c r="M118" i="9"/>
  <c r="R118" i="9"/>
  <c r="L118" i="9"/>
  <c r="K118" i="9"/>
  <c r="J118" i="9"/>
  <c r="F118" i="9"/>
  <c r="E118" i="9"/>
  <c r="D118" i="9"/>
  <c r="C118" i="9"/>
  <c r="AC117" i="9"/>
  <c r="R117" i="9"/>
  <c r="AC116" i="9"/>
  <c r="R116" i="9"/>
  <c r="AC115" i="9"/>
  <c r="AC114" i="9"/>
  <c r="AC113" i="9"/>
  <c r="R113" i="9"/>
  <c r="AC112" i="9"/>
  <c r="R112" i="9"/>
  <c r="AC111" i="9"/>
  <c r="R111" i="9"/>
  <c r="AC110" i="9"/>
  <c r="R110" i="9"/>
  <c r="AC109" i="9"/>
  <c r="R109" i="9"/>
  <c r="AC108" i="9"/>
  <c r="R108" i="9"/>
  <c r="AC106" i="9"/>
  <c r="R106" i="9"/>
  <c r="AC105" i="9"/>
  <c r="R105" i="9"/>
  <c r="M104" i="9"/>
  <c r="R104" i="9"/>
  <c r="L104" i="9"/>
  <c r="AC104" i="9"/>
  <c r="K104" i="9"/>
  <c r="J104" i="9"/>
  <c r="F104" i="9"/>
  <c r="E104" i="9"/>
  <c r="D104" i="9"/>
  <c r="C104" i="9"/>
  <c r="AC103" i="9"/>
  <c r="AC102" i="9"/>
  <c r="R102" i="9"/>
  <c r="AC101" i="9"/>
  <c r="AC100" i="9"/>
  <c r="AC99" i="9"/>
  <c r="R99" i="9"/>
  <c r="AC98" i="9"/>
  <c r="R98" i="9"/>
  <c r="AC97" i="9"/>
  <c r="AC96" i="9"/>
  <c r="R96" i="9"/>
  <c r="AC95" i="9"/>
  <c r="R95" i="9"/>
  <c r="AC94" i="9"/>
  <c r="R94" i="9"/>
  <c r="AC92" i="9"/>
  <c r="R92" i="9"/>
  <c r="AC91" i="9"/>
  <c r="R91" i="9"/>
  <c r="M90" i="9"/>
  <c r="R90" i="9"/>
  <c r="L90" i="9"/>
  <c r="AC90" i="9"/>
  <c r="K90" i="9"/>
  <c r="J90" i="9"/>
  <c r="F90" i="9"/>
  <c r="E90" i="9"/>
  <c r="D90" i="9"/>
  <c r="C90" i="9"/>
  <c r="AC89" i="9"/>
  <c r="AC88" i="9"/>
  <c r="R88" i="9"/>
  <c r="AC87" i="9"/>
  <c r="AC86" i="9"/>
  <c r="R86" i="9"/>
  <c r="AC85" i="9"/>
  <c r="R85" i="9"/>
  <c r="AC84" i="9"/>
  <c r="R84" i="9"/>
  <c r="AC83" i="9"/>
  <c r="R83" i="9"/>
  <c r="AC82" i="9"/>
  <c r="R82" i="9"/>
  <c r="AC81" i="9"/>
  <c r="R81" i="9"/>
  <c r="AC80" i="9"/>
  <c r="R80" i="9"/>
  <c r="AC79" i="9"/>
  <c r="R79" i="9"/>
  <c r="AC77" i="9"/>
  <c r="R77" i="9"/>
  <c r="AC76" i="9"/>
  <c r="R76" i="9"/>
  <c r="M75" i="9"/>
  <c r="R75" i="9"/>
  <c r="L75" i="9"/>
  <c r="AC75" i="9"/>
  <c r="K75" i="9"/>
  <c r="J75" i="9"/>
  <c r="F75" i="9"/>
  <c r="E75" i="9"/>
  <c r="D75" i="9"/>
  <c r="C75" i="9"/>
  <c r="AC74" i="9"/>
  <c r="AC73" i="9"/>
  <c r="R73" i="9"/>
  <c r="AC72" i="9"/>
  <c r="R72" i="9"/>
  <c r="AC71" i="9"/>
  <c r="R71" i="9"/>
  <c r="AC70" i="9"/>
  <c r="R70" i="9"/>
  <c r="AC69" i="9"/>
  <c r="R69" i="9"/>
  <c r="AC68" i="9"/>
  <c r="R68" i="9"/>
  <c r="AC67" i="9"/>
  <c r="R67" i="9"/>
  <c r="AC66" i="9"/>
  <c r="R66" i="9"/>
  <c r="AC65" i="9"/>
  <c r="R65" i="9"/>
  <c r="AC63" i="9"/>
  <c r="R63" i="9"/>
  <c r="L62" i="9"/>
  <c r="AC62" i="9"/>
  <c r="M62" i="9"/>
  <c r="R62" i="9"/>
  <c r="K62" i="9"/>
  <c r="J62" i="9"/>
  <c r="F62" i="9"/>
  <c r="E62" i="9"/>
  <c r="D62" i="9"/>
  <c r="C62" i="9"/>
  <c r="AC61" i="9"/>
  <c r="R61" i="9"/>
  <c r="AC60" i="9"/>
  <c r="AC59" i="9"/>
  <c r="R59" i="9"/>
  <c r="AC58" i="9"/>
  <c r="AC57" i="9"/>
  <c r="R57" i="9"/>
  <c r="AC56" i="9"/>
  <c r="R56" i="9"/>
  <c r="AC55" i="9"/>
  <c r="R55" i="9"/>
  <c r="AC54" i="9"/>
  <c r="R54" i="9"/>
  <c r="AC53" i="9"/>
  <c r="R53" i="9"/>
  <c r="AC52" i="9"/>
  <c r="R52" i="9"/>
  <c r="AC51" i="9"/>
  <c r="R51" i="9"/>
  <c r="AC50" i="9"/>
  <c r="R50" i="9"/>
  <c r="AC48" i="9"/>
  <c r="R48" i="9"/>
  <c r="L47" i="9"/>
  <c r="AC47" i="9"/>
  <c r="M47" i="9"/>
  <c r="R47" i="9"/>
  <c r="K47" i="9"/>
  <c r="J47" i="9"/>
  <c r="F47" i="9"/>
  <c r="E47" i="9"/>
  <c r="D47" i="9"/>
  <c r="C47" i="9"/>
  <c r="AC46" i="9"/>
  <c r="R46" i="9"/>
  <c r="AC45" i="9"/>
  <c r="R45" i="9"/>
  <c r="AC44" i="9"/>
  <c r="R44" i="9"/>
  <c r="AC43" i="9"/>
  <c r="R43" i="9"/>
  <c r="AC42" i="9"/>
  <c r="R42" i="9"/>
  <c r="AC41" i="9"/>
  <c r="R41" i="9"/>
  <c r="AC40" i="9"/>
  <c r="AC39" i="9"/>
  <c r="R39" i="9"/>
  <c r="AC38" i="9"/>
  <c r="R38" i="9"/>
  <c r="AC37" i="9"/>
  <c r="R37" i="9"/>
  <c r="AC36" i="9"/>
  <c r="R36" i="9"/>
  <c r="AC34" i="9"/>
  <c r="R34" i="9"/>
  <c r="AC33" i="9"/>
  <c r="R33" i="9"/>
  <c r="M32" i="9"/>
  <c r="R32" i="9"/>
  <c r="L32" i="9"/>
  <c r="AC32" i="9"/>
  <c r="K32" i="9"/>
  <c r="J32" i="9"/>
  <c r="F32" i="9"/>
  <c r="E32" i="9"/>
  <c r="D32" i="9"/>
  <c r="C32" i="9"/>
  <c r="AC31" i="9"/>
  <c r="R31" i="9"/>
  <c r="AC30" i="9"/>
  <c r="R30" i="9"/>
  <c r="AC29" i="9"/>
  <c r="R29" i="9"/>
  <c r="AC28" i="9"/>
  <c r="R28" i="9"/>
  <c r="AC27" i="9"/>
  <c r="R27" i="9"/>
  <c r="AC26" i="9"/>
  <c r="R26" i="9"/>
  <c r="AC25" i="9"/>
  <c r="R25" i="9"/>
  <c r="AC24" i="9"/>
  <c r="R24" i="9"/>
  <c r="AC23" i="9"/>
  <c r="R23" i="9"/>
  <c r="AC22" i="9"/>
  <c r="R22" i="9"/>
  <c r="AC21" i="9"/>
  <c r="R21" i="9"/>
  <c r="AC20" i="9"/>
  <c r="R20" i="9"/>
  <c r="AC18" i="9"/>
  <c r="R18" i="9"/>
  <c r="M17" i="9"/>
  <c r="R17" i="9"/>
  <c r="M120" i="9"/>
  <c r="L17" i="9"/>
  <c r="AC17" i="9"/>
  <c r="K17" i="9"/>
  <c r="K120" i="9"/>
  <c r="J17" i="9"/>
  <c r="J120" i="9"/>
  <c r="F17" i="9"/>
  <c r="F120" i="9"/>
  <c r="E17" i="9"/>
  <c r="E120" i="9"/>
  <c r="D17" i="9"/>
  <c r="D120" i="9"/>
  <c r="C17" i="9"/>
  <c r="C120" i="9"/>
  <c r="AC16" i="9"/>
  <c r="R16" i="9"/>
  <c r="AC15" i="9"/>
  <c r="R15" i="9"/>
  <c r="AC14" i="9"/>
  <c r="R14" i="9"/>
  <c r="AC13" i="9"/>
  <c r="R13" i="9"/>
  <c r="AC12" i="9"/>
  <c r="R12" i="9"/>
  <c r="AC11" i="9"/>
  <c r="R11" i="9"/>
  <c r="AC10" i="9"/>
  <c r="R10" i="9"/>
  <c r="AC9" i="9"/>
  <c r="R9" i="9"/>
  <c r="AC8" i="9"/>
  <c r="R8" i="9"/>
  <c r="AC7" i="9"/>
  <c r="R7" i="9"/>
  <c r="AC6" i="9"/>
  <c r="R6" i="9"/>
  <c r="AC5" i="9"/>
  <c r="R5" i="9"/>
  <c r="AC4" i="9"/>
  <c r="AC120" i="9"/>
  <c r="R4" i="9"/>
  <c r="R120" i="9"/>
  <c r="L120" i="9"/>
  <c r="AC121" i="9"/>
  <c r="E27" i="1"/>
  <c r="P43" i="8"/>
  <c r="P42" i="8"/>
  <c r="G42" i="8"/>
  <c r="P41" i="8"/>
  <c r="G41" i="8"/>
  <c r="P40" i="8"/>
  <c r="P39" i="8"/>
  <c r="G39" i="8"/>
  <c r="P38" i="8"/>
  <c r="P37" i="8"/>
  <c r="G38" i="8"/>
  <c r="G37" i="8"/>
  <c r="R37" i="8"/>
  <c r="Q37" i="8"/>
  <c r="O37" i="8"/>
  <c r="N37" i="8"/>
  <c r="M37" i="8"/>
  <c r="I37" i="8"/>
  <c r="H37" i="8"/>
  <c r="F37" i="8"/>
  <c r="E37" i="8"/>
  <c r="D37" i="8"/>
  <c r="P35" i="8"/>
  <c r="G35" i="8"/>
  <c r="P34" i="8"/>
  <c r="G34" i="8"/>
  <c r="G33" i="8"/>
  <c r="P32" i="8"/>
  <c r="G32" i="8"/>
  <c r="G31" i="8"/>
  <c r="P30" i="8"/>
  <c r="G30" i="8"/>
  <c r="P29" i="8"/>
  <c r="P28" i="8"/>
  <c r="P27" i="8"/>
  <c r="G29" i="8"/>
  <c r="G28" i="8"/>
  <c r="G27" i="8"/>
  <c r="R27" i="8"/>
  <c r="Q27" i="8"/>
  <c r="O27" i="8"/>
  <c r="N27" i="8"/>
  <c r="M27" i="8"/>
  <c r="I27" i="8"/>
  <c r="H27" i="8"/>
  <c r="F27" i="8"/>
  <c r="E27" i="8"/>
  <c r="D27" i="8"/>
  <c r="P25" i="8"/>
  <c r="G25" i="8"/>
  <c r="P24" i="8"/>
  <c r="G24" i="8"/>
  <c r="P23" i="8"/>
  <c r="G23" i="8"/>
  <c r="P22" i="8"/>
  <c r="G22" i="8"/>
  <c r="P21" i="8"/>
  <c r="G21" i="8"/>
  <c r="P20" i="8"/>
  <c r="G20" i="8"/>
  <c r="P19" i="8"/>
  <c r="P18" i="8"/>
  <c r="P17" i="8"/>
  <c r="G19" i="8"/>
  <c r="G18" i="8"/>
  <c r="G17" i="8"/>
  <c r="R17" i="8"/>
  <c r="Q17" i="8"/>
  <c r="O17" i="8"/>
  <c r="N17" i="8"/>
  <c r="M17" i="8"/>
  <c r="I17" i="8"/>
  <c r="H17" i="8"/>
  <c r="F17" i="8"/>
  <c r="E17" i="8"/>
  <c r="D17" i="8"/>
  <c r="P15" i="8"/>
  <c r="G15" i="8"/>
  <c r="G14" i="8"/>
  <c r="P13" i="8"/>
  <c r="G13" i="8"/>
  <c r="P12" i="8"/>
  <c r="G12" i="8"/>
  <c r="P11" i="8"/>
  <c r="G11" i="8"/>
  <c r="P10" i="8"/>
  <c r="G10" i="8"/>
  <c r="P9" i="8"/>
  <c r="G9" i="8"/>
  <c r="P8" i="8"/>
  <c r="G8" i="8"/>
  <c r="P7" i="8"/>
  <c r="G7" i="8"/>
  <c r="G5" i="8"/>
  <c r="G6" i="8"/>
  <c r="G4" i="8"/>
  <c r="P6" i="8"/>
  <c r="P5" i="8"/>
  <c r="P4" i="8"/>
  <c r="R4" i="8"/>
  <c r="Q4" i="8"/>
  <c r="O4" i="8"/>
  <c r="N4" i="8"/>
  <c r="M4" i="8"/>
  <c r="I4" i="8"/>
  <c r="R1" i="8"/>
  <c r="H4" i="8"/>
  <c r="Q1" i="8"/>
  <c r="F4" i="8"/>
  <c r="O1" i="8"/>
  <c r="E4" i="8"/>
  <c r="N1" i="8"/>
  <c r="D4" i="8"/>
  <c r="M1" i="8"/>
  <c r="D27" i="1"/>
  <c r="F27" i="1"/>
  <c r="F16" i="1"/>
  <c r="K37" i="1"/>
  <c r="L37" i="1"/>
  <c r="M37" i="1"/>
  <c r="D37" i="1"/>
  <c r="E37" i="1"/>
  <c r="F37" i="1"/>
  <c r="K27" i="1"/>
  <c r="L27" i="1"/>
  <c r="L16" i="1"/>
  <c r="M27" i="1"/>
  <c r="K16" i="1"/>
  <c r="M16" i="1"/>
  <c r="D16" i="1"/>
  <c r="E16" i="1"/>
  <c r="N16" i="1"/>
  <c r="D4" i="1"/>
  <c r="E4" i="1"/>
  <c r="F4" i="1"/>
  <c r="K4" i="1"/>
  <c r="L4" i="1"/>
  <c r="M4" i="1"/>
  <c r="N4" i="1"/>
  <c r="G4" i="1"/>
  <c r="S21" i="7"/>
  <c r="H21" i="7"/>
  <c r="H33" i="6"/>
  <c r="H30" i="6"/>
  <c r="H93" i="5"/>
  <c r="S103" i="5"/>
  <c r="S5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20" i="5"/>
  <c r="S123" i="5"/>
  <c r="S122" i="5"/>
  <c r="S124" i="5"/>
  <c r="S121" i="5"/>
  <c r="S16" i="5"/>
  <c r="S26" i="5"/>
  <c r="S25" i="5"/>
  <c r="S81" i="5"/>
  <c r="S72" i="5"/>
  <c r="S71" i="5"/>
  <c r="S84" i="5"/>
  <c r="S91" i="5"/>
  <c r="S90" i="5"/>
  <c r="S89" i="5"/>
  <c r="S88" i="5"/>
  <c r="S87" i="5"/>
  <c r="S83" i="5"/>
  <c r="S102" i="5"/>
  <c r="S101" i="5"/>
  <c r="S99" i="5"/>
  <c r="S98" i="5"/>
  <c r="S97" i="5"/>
  <c r="S96" i="5"/>
  <c r="S66" i="5"/>
  <c r="S100" i="5"/>
  <c r="S95" i="5"/>
  <c r="S94" i="5"/>
  <c r="S78" i="5"/>
  <c r="S77" i="5"/>
  <c r="S80" i="5"/>
  <c r="S70" i="5"/>
  <c r="S73" i="5"/>
  <c r="S79" i="5"/>
  <c r="S68" i="5"/>
  <c r="S92" i="5"/>
  <c r="S62" i="5"/>
  <c r="S56" i="5"/>
  <c r="S52" i="5"/>
  <c r="S47" i="5"/>
  <c r="S40" i="5"/>
  <c r="S41" i="5"/>
  <c r="S36" i="5"/>
  <c r="S17" i="5"/>
  <c r="S6" i="5"/>
  <c r="S14" i="5"/>
  <c r="S13" i="5"/>
  <c r="S12" i="5"/>
  <c r="S38" i="5"/>
  <c r="H6" i="5"/>
  <c r="S5" i="5"/>
  <c r="S18" i="5"/>
  <c r="S45" i="5"/>
  <c r="S76" i="5"/>
  <c r="S23" i="5"/>
  <c r="S58" i="5"/>
  <c r="S28" i="5"/>
  <c r="S74" i="5"/>
  <c r="S93" i="5"/>
  <c r="S85" i="5"/>
  <c r="S57" i="5"/>
  <c r="S55" i="5"/>
  <c r="S51" i="5"/>
  <c r="S61" i="5"/>
  <c r="S37" i="5"/>
  <c r="S46" i="5"/>
  <c r="S65" i="5"/>
  <c r="S27" i="5"/>
  <c r="S35" i="5"/>
  <c r="S49" i="5"/>
  <c r="S30" i="5"/>
  <c r="S15" i="5"/>
  <c r="S86" i="5"/>
  <c r="S82" i="5"/>
  <c r="S69" i="5"/>
  <c r="S67" i="5"/>
  <c r="S60" i="5"/>
  <c r="S59" i="5"/>
  <c r="S48" i="5"/>
  <c r="S54" i="5"/>
  <c r="S53" i="5"/>
  <c r="S44" i="5"/>
  <c r="S43" i="5"/>
  <c r="S42" i="5"/>
  <c r="S39" i="5"/>
  <c r="S34" i="5"/>
  <c r="S33" i="5"/>
  <c r="S32" i="5"/>
  <c r="S31" i="5"/>
  <c r="S29" i="5"/>
  <c r="S24" i="5"/>
  <c r="S22" i="5"/>
  <c r="S21" i="5"/>
  <c r="S20" i="5"/>
  <c r="S19" i="5"/>
  <c r="S11" i="5"/>
  <c r="S10" i="5"/>
  <c r="S9" i="5"/>
  <c r="S8" i="5"/>
  <c r="S7" i="5"/>
  <c r="S4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2" i="5"/>
  <c r="H103" i="5"/>
  <c r="H101" i="5"/>
  <c r="H100" i="5"/>
  <c r="H99" i="5"/>
  <c r="H98" i="5"/>
  <c r="H97" i="5"/>
  <c r="H96" i="5"/>
  <c r="H95" i="5"/>
  <c r="H94" i="5"/>
  <c r="H91" i="5"/>
  <c r="H90" i="5"/>
  <c r="H89" i="5"/>
  <c r="H88" i="5"/>
  <c r="H87" i="5"/>
  <c r="H86" i="5"/>
  <c r="H85" i="5"/>
  <c r="H84" i="5"/>
  <c r="H83" i="5"/>
  <c r="H82" i="5"/>
  <c r="H81" i="5"/>
  <c r="H79" i="5"/>
  <c r="H78" i="5"/>
  <c r="H77" i="5"/>
  <c r="H80" i="5"/>
  <c r="H73" i="5"/>
  <c r="H72" i="5"/>
  <c r="H71" i="5"/>
  <c r="H70" i="5"/>
  <c r="H69" i="5"/>
  <c r="H68" i="5"/>
  <c r="H67" i="5"/>
  <c r="H66" i="5"/>
  <c r="H60" i="5"/>
  <c r="H59" i="5"/>
  <c r="H74" i="5"/>
  <c r="H55" i="5"/>
  <c r="H48" i="5"/>
  <c r="H51" i="5"/>
  <c r="H58" i="5"/>
  <c r="H75" i="5"/>
  <c r="S75" i="5"/>
  <c r="H54" i="5"/>
  <c r="H53" i="5"/>
  <c r="H50" i="5"/>
  <c r="H61" i="5"/>
  <c r="H37" i="5"/>
  <c r="H46" i="5"/>
  <c r="H49" i="5"/>
  <c r="H44" i="5"/>
  <c r="H43" i="5"/>
  <c r="H42" i="5"/>
  <c r="H41" i="5"/>
  <c r="H40" i="5"/>
  <c r="H39" i="5"/>
  <c r="H65" i="5"/>
  <c r="H27" i="5"/>
  <c r="H35" i="5"/>
  <c r="H38" i="5"/>
  <c r="H34" i="5"/>
  <c r="H33" i="5"/>
  <c r="H32" i="5"/>
  <c r="H31" i="5"/>
  <c r="H30" i="5"/>
  <c r="H29" i="5"/>
  <c r="H28" i="5"/>
  <c r="H26" i="5"/>
  <c r="H25" i="5"/>
  <c r="H24" i="5"/>
  <c r="H23" i="5"/>
  <c r="H22" i="5"/>
  <c r="H21" i="5"/>
  <c r="H20" i="5"/>
  <c r="H19" i="5"/>
  <c r="H18" i="5"/>
  <c r="H17" i="5"/>
  <c r="H16" i="5"/>
  <c r="H12" i="5"/>
  <c r="H15" i="5"/>
  <c r="H11" i="5"/>
  <c r="H10" i="5"/>
  <c r="H9" i="5"/>
  <c r="H8" i="5"/>
  <c r="H7" i="5"/>
  <c r="H5" i="5"/>
  <c r="H4" i="5"/>
  <c r="R34" i="2"/>
  <c r="Q34" i="2"/>
  <c r="P35" i="2"/>
  <c r="P36" i="2"/>
  <c r="P37" i="2"/>
  <c r="P38" i="2"/>
  <c r="P39" i="2"/>
  <c r="O34" i="2"/>
  <c r="N34" i="2"/>
  <c r="M34" i="2"/>
  <c r="E34" i="2"/>
  <c r="F34" i="2"/>
  <c r="G35" i="2"/>
  <c r="G36" i="2"/>
  <c r="G37" i="2"/>
  <c r="G38" i="2"/>
  <c r="G39" i="2"/>
  <c r="G40" i="2"/>
  <c r="H34" i="2"/>
  <c r="I34" i="2"/>
  <c r="R26" i="2"/>
  <c r="Q26" i="2"/>
  <c r="P28" i="2"/>
  <c r="P29" i="2"/>
  <c r="P30" i="2"/>
  <c r="P31" i="2"/>
  <c r="P32" i="2"/>
  <c r="O26" i="2"/>
  <c r="N26" i="2"/>
  <c r="M26" i="2"/>
  <c r="I26" i="2"/>
  <c r="H26" i="2"/>
  <c r="G27" i="2"/>
  <c r="G28" i="2"/>
  <c r="G29" i="2"/>
  <c r="G30" i="2"/>
  <c r="G31" i="2"/>
  <c r="G32" i="2"/>
  <c r="F26" i="2"/>
  <c r="E26" i="2"/>
  <c r="R16" i="2"/>
  <c r="Q16" i="2"/>
  <c r="P17" i="2"/>
  <c r="P18" i="2"/>
  <c r="P19" i="2"/>
  <c r="P20" i="2"/>
  <c r="P21" i="2"/>
  <c r="P22" i="2"/>
  <c r="P23" i="2"/>
  <c r="P24" i="2"/>
  <c r="O16" i="2"/>
  <c r="N16" i="2"/>
  <c r="M16" i="2"/>
  <c r="I16" i="2"/>
  <c r="H16" i="2"/>
  <c r="G17" i="2"/>
  <c r="G18" i="2"/>
  <c r="G19" i="2"/>
  <c r="G20" i="2"/>
  <c r="G21" i="2"/>
  <c r="G22" i="2"/>
  <c r="G23" i="2"/>
  <c r="G24" i="2"/>
  <c r="F16" i="2"/>
  <c r="E16" i="2"/>
  <c r="R4" i="2"/>
  <c r="Q4" i="2"/>
  <c r="P5" i="2"/>
  <c r="P6" i="2"/>
  <c r="P7" i="2"/>
  <c r="P8" i="2"/>
  <c r="P9" i="2"/>
  <c r="P10" i="2"/>
  <c r="P11" i="2"/>
  <c r="P12" i="2"/>
  <c r="P13" i="2"/>
  <c r="O4" i="2"/>
  <c r="N4" i="2"/>
  <c r="M4" i="2"/>
  <c r="D34" i="2"/>
  <c r="D26" i="2"/>
  <c r="D16" i="2"/>
  <c r="I4" i="2"/>
  <c r="H4" i="2"/>
  <c r="G5" i="2"/>
  <c r="G6" i="2"/>
  <c r="G7" i="2"/>
  <c r="G8" i="2"/>
  <c r="G9" i="2"/>
  <c r="G10" i="2"/>
  <c r="G11" i="2"/>
  <c r="G12" i="2"/>
  <c r="G13" i="2"/>
  <c r="G14" i="2"/>
  <c r="F4" i="2"/>
  <c r="O1" i="2"/>
  <c r="E4" i="2"/>
  <c r="N1" i="2"/>
  <c r="D4" i="2"/>
  <c r="G27" i="1"/>
  <c r="G16" i="1"/>
  <c r="N27" i="1"/>
  <c r="G37" i="1"/>
  <c r="N37" i="1"/>
  <c r="P1" i="8"/>
  <c r="P4" i="2"/>
  <c r="M1" i="2"/>
  <c r="R1" i="2"/>
  <c r="Q1" i="2"/>
  <c r="G4" i="2"/>
  <c r="G16" i="2"/>
  <c r="P16" i="2"/>
  <c r="G26" i="2"/>
  <c r="P26" i="2"/>
  <c r="G34" i="2"/>
  <c r="P34" i="2"/>
  <c r="N1" i="1"/>
  <c r="M1" i="1"/>
  <c r="L1" i="1"/>
  <c r="K1" i="1"/>
  <c r="P1" i="2"/>
</calcChain>
</file>

<file path=xl/sharedStrings.xml><?xml version="1.0" encoding="utf-8"?>
<sst xmlns="http://schemas.openxmlformats.org/spreadsheetml/2006/main" count="2119" uniqueCount="557">
  <si>
    <t>Toplam</t>
  </si>
  <si>
    <t xml:space="preserve">Eskişehir Osmangazi Üniversitesi Bilgisayar Mühendisliği Bölümü
Eğitim Programı ( 2015 Yılı Sonrası Derslere Başlayan Öğrenciler için) </t>
  </si>
  <si>
    <t>Ders Kodu</t>
  </si>
  <si>
    <t>Ders Adı</t>
  </si>
  <si>
    <t>T</t>
  </si>
  <si>
    <t>U</t>
  </si>
  <si>
    <t>Krd</t>
  </si>
  <si>
    <t>ECTS</t>
  </si>
  <si>
    <t>1. YARIYIL</t>
  </si>
  <si>
    <t>1. SINIF GÜZ</t>
  </si>
  <si>
    <t>2. YARIYIL</t>
  </si>
  <si>
    <t>1. SINIF BAHAR</t>
  </si>
  <si>
    <t>CALCULUS I</t>
  </si>
  <si>
    <t>CALCULUS II</t>
  </si>
  <si>
    <t>TÜRK DİLİ I</t>
  </si>
  <si>
    <t>TÜRK DİLİ II</t>
  </si>
  <si>
    <t>PHYSICS I</t>
  </si>
  <si>
    <t>PHYSICS II</t>
  </si>
  <si>
    <t>PHYSICS I LAB</t>
  </si>
  <si>
    <t>PHYSICS II LAB</t>
  </si>
  <si>
    <t>ENGINEERING GRAPHICS</t>
  </si>
  <si>
    <t>LINEAR ALGEBRA</t>
  </si>
  <si>
    <t>INTRODUCTION TO PROGRAMMING</t>
  </si>
  <si>
    <t>COMPUTER PROGRAMMING</t>
  </si>
  <si>
    <t>INTRODUCTION TO PROGRAMMING LAB</t>
  </si>
  <si>
    <t>COMPUTER PROGRAMMING LAB</t>
  </si>
  <si>
    <t>INTRODUCTION TO COMPUTER ENGINEERING</t>
  </si>
  <si>
    <t xml:space="preserve"> AYRIK HESAPLAMA YAPILARI</t>
  </si>
  <si>
    <t>ADVANCED READING AND  WRITING</t>
  </si>
  <si>
    <t>ATATÜRK İLKE.VE İNK.TARİHİ I</t>
  </si>
  <si>
    <t>ATATÜRK İLKE.VE İNK.TARİHİ II</t>
  </si>
  <si>
    <t>3. YARIYIL</t>
  </si>
  <si>
    <t>2. SINIF GÜZ</t>
  </si>
  <si>
    <t>4. YARIYIL</t>
  </si>
  <si>
    <t>2. SINIF BAHAR</t>
  </si>
  <si>
    <t>DIFFERENTIAL EQUATIONS</t>
  </si>
  <si>
    <t>FUNDAMENTALS OF ELECTRONICS</t>
  </si>
  <si>
    <t>SAYISAL TASARIM</t>
  </si>
  <si>
    <t>SAYISAL TASARIM LAB</t>
  </si>
  <si>
    <t>VERİ YAPILARI</t>
  </si>
  <si>
    <t>BİÇİMSEL DİLLER VE OTOMATA</t>
  </si>
  <si>
    <t>VERİ YAPILARI LAB</t>
  </si>
  <si>
    <t>OBJECT ORIENTED PROGRAMMING II</t>
  </si>
  <si>
    <t>152113017 </t>
  </si>
  <si>
    <t>NESNE TABANLI PROGRAMLAMA I</t>
  </si>
  <si>
    <t>OBJECT ORIENTED PROGRAMMING II LAB</t>
  </si>
  <si>
    <t>152113018 </t>
  </si>
  <si>
    <t>NESNE TABANLI PROGRAMLAMA I LAB.</t>
  </si>
  <si>
    <t>ALGORITHMS AND COMPLEXITY</t>
  </si>
  <si>
    <t>NUMERICAL METHODS</t>
  </si>
  <si>
    <t>PROBABILITY</t>
  </si>
  <si>
    <t xml:space="preserve"> İŞ SAĞLIĞI VE GÜVENLİĞİ 1</t>
  </si>
  <si>
    <t xml:space="preserve"> İŞ SAĞLIĞI VE GÜVENLİĞİ 2</t>
  </si>
  <si>
    <t>5. YARIYIL</t>
  </si>
  <si>
    <t>3. SINIF GÜZ</t>
  </si>
  <si>
    <t>6. YARIYIL</t>
  </si>
  <si>
    <t>3. SINIF BAHAR</t>
  </si>
  <si>
    <t>INTRODUCTION TO MICROCOMPUTERS</t>
  </si>
  <si>
    <t xml:space="preserve">İŞLETİM SİSTEMLERİNE GİRİŞ </t>
  </si>
  <si>
    <t>INTRODUCTION TO MICROCOMPUTERS LAB</t>
  </si>
  <si>
    <t>İŞLETİM SİSTEMLERİNE GİRİŞ LAB</t>
  </si>
  <si>
    <t>VERİ TABANI YÖNETİM SİSTEMLERİ</t>
  </si>
  <si>
    <t>GİRİŞİMCİLİK</t>
  </si>
  <si>
    <t>VERİ TABANI YÖNETİM SİSTEMLERİ LAB</t>
  </si>
  <si>
    <t>TASARIM SÜREÇLERİ</t>
  </si>
  <si>
    <t>YAZILIM MÜHENDİSLİĞİ</t>
  </si>
  <si>
    <t>BİLGİSAYAR MİMARİSİ</t>
  </si>
  <si>
    <t>TSA</t>
  </si>
  <si>
    <t>Teknik Seçmeli A</t>
  </si>
  <si>
    <t>BİLGİSAYAR AĞLARI</t>
  </si>
  <si>
    <t>BİLGİSAYAR AĞLARI LAB</t>
  </si>
  <si>
    <t>7. YARIYIL</t>
  </si>
  <si>
    <t>4. SINIF GÜZ</t>
  </si>
  <si>
    <t xml:space="preserve">8. YARIYIL </t>
  </si>
  <si>
    <t>4. SINIF BAHAR</t>
  </si>
  <si>
    <t>ECONOMICS</t>
  </si>
  <si>
    <t>TSB</t>
  </si>
  <si>
    <t>Teknik Seçmeli B</t>
  </si>
  <si>
    <t>TSC</t>
  </si>
  <si>
    <t>Teknik Seçmeli C</t>
  </si>
  <si>
    <t>TOS</t>
  </si>
  <si>
    <t>Teknik Olmayan Seçmeli</t>
  </si>
  <si>
    <t>MA</t>
  </si>
  <si>
    <t>Mühendislik Araştırmaları Seçmeli</t>
  </si>
  <si>
    <t>EĞİTİM PLANI 2010</t>
  </si>
  <si>
    <t>EĞİTİM PLANI 2015</t>
  </si>
  <si>
    <t>Bölüme Özel Kısım</t>
  </si>
  <si>
    <t>1. Yarıyıl</t>
  </si>
  <si>
    <t>%30 kont.</t>
  </si>
  <si>
    <t>Geçiş süresi açılma
şekli (Y: Yeni ders, E: Eski ders)</t>
  </si>
  <si>
    <t>Ders Kimlik Kartı Güncelleme</t>
  </si>
  <si>
    <t>Yer: One drive/</t>
  </si>
  <si>
    <t>İng/TR</t>
  </si>
  <si>
    <t>İng Kredi</t>
  </si>
  <si>
    <t>KODU</t>
  </si>
  <si>
    <t>ADI</t>
  </si>
  <si>
    <t>K</t>
  </si>
  <si>
    <t>AKTS</t>
  </si>
  <si>
    <t>Değişiklik not</t>
  </si>
  <si>
    <t>Denklik 
kontrol</t>
  </si>
  <si>
    <t>EN</t>
  </si>
  <si>
    <t>ENG 
AKTS</t>
  </si>
  <si>
    <t>2010 
sonrası</t>
  </si>
  <si>
    <t>2015 sonrası</t>
  </si>
  <si>
    <t>Açıklama Eşdeğerlik vb.</t>
  </si>
  <si>
    <t>Sorumlu</t>
  </si>
  <si>
    <t>Hazırlandı</t>
  </si>
  <si>
    <t>AY Kontrol</t>
  </si>
  <si>
    <t>Gönderildi</t>
  </si>
  <si>
    <t>T,U değişti</t>
  </si>
  <si>
    <t>ok</t>
  </si>
  <si>
    <t>Y</t>
  </si>
  <si>
    <t>Tüm öğrenciler için 152111017 kodlu yeni açılacak</t>
  </si>
  <si>
    <t>ENY</t>
  </si>
  <si>
    <t>OK</t>
  </si>
  <si>
    <t>CHEMISTRY</t>
  </si>
  <si>
    <t>Kapandı</t>
  </si>
  <si>
    <t>Tekrar öğrenciler diğer bölümlerden alabilir.</t>
  </si>
  <si>
    <t>CHEMISTRY LAB.</t>
  </si>
  <si>
    <t>2. YY'den geldi, AKTS değişti</t>
  </si>
  <si>
    <t>E</t>
  </si>
  <si>
    <t>2010 müfredati tekrar öğrenciler bitinceye kadar 152112007 eski kodlu ders açılacak(tahmini 2017)</t>
  </si>
  <si>
    <t>Kredi,AKTS değişti</t>
  </si>
  <si>
    <t>Tüm öğrenciler için 152111019 kodlu yeni açılacak</t>
  </si>
  <si>
    <t>CU,SO</t>
  </si>
  <si>
    <t>SS I</t>
  </si>
  <si>
    <t>SOSYAL SEÇMELİ I</t>
  </si>
  <si>
    <t>3.YY'den geldi</t>
  </si>
  <si>
    <t>2. Yarıyıl</t>
  </si>
  <si>
    <t>NOT</t>
  </si>
  <si>
    <t>Tüm öğrenciler için 152112017 kodlu yeni açılacak</t>
  </si>
  <si>
    <t>1. YY'ye gitti</t>
  </si>
  <si>
    <t>LİNEER CEBİR</t>
  </si>
  <si>
    <t>ENG açılacak</t>
  </si>
  <si>
    <t>İngilizce kodlu açılacak</t>
  </si>
  <si>
    <t>AKTS değişti</t>
  </si>
  <si>
    <t>Tüm öğrenciler için 152112016 kodlu yeni açılacak</t>
  </si>
  <si>
    <t>TR mi Eng mi açılsın?</t>
  </si>
  <si>
    <t>SS II</t>
  </si>
  <si>
    <t>SOSYAL SEÇMELİ II</t>
  </si>
  <si>
    <t>4. YY'den geldi</t>
  </si>
  <si>
    <t>3. Yarıyıl</t>
  </si>
  <si>
    <t>Aşağıdaki 2015 müfredatı için 3.-4.yarıyıl dersleri (Diff Eqn haric hepsi) 2016-2017 den itibaren aktif olacak</t>
  </si>
  <si>
    <t>Not: 1. sınıfa ait DKK lar 03.08.2015 de gönderildi. Aşağıdakiler sonra gönderilecek.</t>
  </si>
  <si>
    <t>Tüm öğrenciler için 152113019 kodlu yeni açılacak</t>
  </si>
  <si>
    <t>SAYISAL SİSTEMLER I</t>
  </si>
  <si>
    <t>Yeni ders: Sayısal I,II ile birleşti.</t>
  </si>
  <si>
    <t xml:space="preserve">Tüm öğrenciler için  152113020 kodlu yeni </t>
  </si>
  <si>
    <t>ESG</t>
  </si>
  <si>
    <t>Lab dersten ayrıldı</t>
  </si>
  <si>
    <t>Yeni ders açılacak, eski öğrenciler lab ile beraber alacak</t>
  </si>
  <si>
    <t xml:space="preserve"> NESNE TABANLI PROGRAMLAMA I</t>
  </si>
  <si>
    <t>NESNE TABANLI PROGRAMLAMA I LAB</t>
  </si>
  <si>
    <t>Eski öğrenciler bitinceye kadar eski kodlu ders açılacak. Yeni öğrencilerde alabilir.</t>
  </si>
  <si>
    <t>TEKNİK OLMAYAN SEÇMELİ</t>
  </si>
  <si>
    <t>Yeni ders (1 adet TOS kapandı)</t>
  </si>
  <si>
    <t>Yeni açılan ders veya fakültedeki eşdeğerleri alınacak</t>
  </si>
  <si>
    <t>AY</t>
  </si>
  <si>
    <t>4. Yarıyıl</t>
  </si>
  <si>
    <t>2.YY'ye gitti</t>
  </si>
  <si>
    <t>6. YY'den geldi</t>
  </si>
  <si>
    <t>SI,SB</t>
  </si>
  <si>
    <t>SAYISAL SİSTEMLER II</t>
  </si>
  <si>
    <t>Dersin 2. si 1 le birleşti</t>
  </si>
  <si>
    <t>X</t>
  </si>
  <si>
    <t>Eski öğrenciler bitene kadar bu açılacak veya diğer bölümlerden denk olacak</t>
  </si>
  <si>
    <t>SAYISAL SİSTEMLER LAB</t>
  </si>
  <si>
    <t>İsim değişti</t>
  </si>
  <si>
    <t>Yeni ders açılacak, Tüm öğrenciler yeni dersi alacak.</t>
  </si>
  <si>
    <t>5.YY'den geldi</t>
  </si>
  <si>
    <t>7.YY'ye gitti</t>
  </si>
  <si>
    <t>Yeni ders</t>
  </si>
  <si>
    <t>Aşağıdaki 2015 müfredatı için 5.-6.yarıyıl dersleri 2017-2018 den itibaren aktif olacak</t>
  </si>
  <si>
    <t>5. Yarıyıl</t>
  </si>
  <si>
    <t>Not: Aşağıdaki DKK ler kontrol edilecek</t>
  </si>
  <si>
    <t>4.YY'ye gitti</t>
  </si>
  <si>
    <t>x</t>
  </si>
  <si>
    <t>2017-2018'den sonra açılmyacak,
 eşdeğer 152114021 alınacak</t>
  </si>
  <si>
    <t>2017-2018 den sonra yenisi açılacak</t>
  </si>
  <si>
    <t>PROJE VE İŞ YÖNETİMİ</t>
  </si>
  <si>
    <t>Kapandı, Girişimcilik ile birleşti</t>
  </si>
  <si>
    <t>GİRİŞİMCİLİK dersi içine aktarıldı. Eski öğrenciler bitinceye kadar açılacak</t>
  </si>
  <si>
    <t>TEKNİK SEÇMELİ A</t>
  </si>
  <si>
    <t>6.YY'den geldi</t>
  </si>
  <si>
    <t>7.YY'den geldi</t>
  </si>
  <si>
    <t>6. Yarıyıl</t>
  </si>
  <si>
    <t>4. YY'ye gitti</t>
  </si>
  <si>
    <t>4. dönemdeki ders açık olacak. İlk yıllar 2 grup olabilir.</t>
  </si>
  <si>
    <t>Kredi, AKTS değişti(proje iş yön dah)</t>
  </si>
  <si>
    <t>Yeni dersi eski öğrenciler de alabilir.</t>
  </si>
  <si>
    <t>7.YY'den geldi, Kredi-AKTS değişti</t>
  </si>
  <si>
    <t>Tekrar Öğrencileri bitinceye kadar ayrıca 152117113-Bilgisayar Mimarisi Lab açılacak</t>
  </si>
  <si>
    <t>NA</t>
  </si>
  <si>
    <t>Eski öğrencilere bir dönem açılacak.</t>
  </si>
  <si>
    <t>5. YY'ye gitti</t>
  </si>
  <si>
    <t>8.YY'ye gitti</t>
  </si>
  <si>
    <t>2017-2018 de iki grup açılıp, üstteki öğrencilerde buradan alabilir.</t>
  </si>
  <si>
    <t>7. Yarıyıl</t>
  </si>
  <si>
    <t>Aşağıdaki 2015 müfredatı için 7.-7.yarıyıl dersleri  2018-2019 den itibaren aktif olacak</t>
  </si>
  <si>
    <t>6.YY'ye gitti, Kredi-AKTS değişti</t>
  </si>
  <si>
    <t>Dersin teorik ve lab kısmı ayrıldı. Daha önce kararı alınmıştı.</t>
  </si>
  <si>
    <t>Eski öğrencilere bir dönem açılacak. Sonrasında eşdeğer yenş ders açılacak.</t>
  </si>
  <si>
    <t>6. YY'ye gitti</t>
  </si>
  <si>
    <t>2018-2019'da bir dönem daha açılacak, sonrasında yeni kodlu ders açılacak</t>
  </si>
  <si>
    <t>TEKNİK SEÇMELİ B</t>
  </si>
  <si>
    <t>TEKNİK SEÇMELİ C</t>
  </si>
  <si>
    <t>Yeni torba, uzmanlaşmaya yönelik dersler</t>
  </si>
  <si>
    <t>152117115-Advanced Programming</t>
  </si>
  <si>
    <t>4.YY'den geldi</t>
  </si>
  <si>
    <t>8. Yarıyıl</t>
  </si>
  <si>
    <t>6.YY'ye gitti</t>
  </si>
  <si>
    <t>En son bir dönem açılacak</t>
  </si>
  <si>
    <t>ÇEVRE VE İŞ GÜVENLİĞİ</t>
  </si>
  <si>
    <t>Kapandı, Yerine ISG I, II açıldı</t>
  </si>
  <si>
    <t>Tekrar öğrenciler bitinceye kadar açılacak, veya eşdeğer diğer bölğmlerden alacaklar.</t>
  </si>
  <si>
    <t xml:space="preserve">Yeni TS torba, 6.YY'de de açık </t>
  </si>
  <si>
    <t>MÜHENDİSLİK ARAŞTIRMALARI SEÇMELİ</t>
  </si>
  <si>
    <t>Toplam:</t>
  </si>
  <si>
    <t>ENG top</t>
  </si>
  <si>
    <t>İNG TOP</t>
  </si>
  <si>
    <t>Kaldırılan dersler</t>
  </si>
  <si>
    <t>İNG Yüz</t>
  </si>
  <si>
    <t>Yeni önerilen dersler</t>
  </si>
  <si>
    <t>İsmi, kredisi, dönemi değişen dersler</t>
  </si>
  <si>
    <t>Versiyon</t>
  </si>
  <si>
    <t>4_3</t>
  </si>
  <si>
    <t>Açıklama</t>
  </si>
  <si>
    <t>Yeni derslerin kodlar eklendi, Mukadder Hanım</t>
  </si>
  <si>
    <t>Notlar:</t>
  </si>
  <si>
    <t>Detay Eşdeğerlik Kararları</t>
  </si>
  <si>
    <t>2015 yılı sonrası uygulanan eğitim planı şablonunda aşağıdaki derslerin eşdeğer sayılmasına,(08.08.2016)</t>
  </si>
  <si>
    <t>2015 Şablonu ders bilgisi</t>
  </si>
  <si>
    <t>Eşdeğer Sayılacak Ders Bilgisi</t>
  </si>
  <si>
    <t>Ders adı</t>
  </si>
  <si>
    <t>K(T+U)-AKTS</t>
  </si>
  <si>
    <t>3(3+0)-4</t>
  </si>
  <si>
    <t>3(3+0)-5</t>
  </si>
  <si>
    <t>2(2+0)-3</t>
  </si>
  <si>
    <t>3(2+2)-5</t>
  </si>
  <si>
    <t>1(0+2)-2</t>
  </si>
  <si>
    <t>3(3+0)- 5</t>
  </si>
  <si>
    <t xml:space="preserve">3(3+0)-5 </t>
  </si>
  <si>
    <t>3(2+2)-7</t>
  </si>
  <si>
    <t>2010  şabolundaki tüm "152116012- ECONOMICS " eşdeğeri dersler.</t>
  </si>
  <si>
    <t>1(0+2)- 2</t>
  </si>
  <si>
    <t>3(3+0)- 7</t>
  </si>
  <si>
    <t>Advanced Programming</t>
  </si>
  <si>
    <t>2010 Şablonundaki tüm TOS dersler</t>
  </si>
  <si>
    <t>2010 Şablonundaki tüm TSA dersler</t>
  </si>
  <si>
    <t>2010 Şablonundaki tüm TSB dersler</t>
  </si>
  <si>
    <r>
      <t>2010-2015</t>
    </r>
    <r>
      <rPr>
        <sz val="12"/>
        <rFont val="Times New Roman"/>
        <family val="1"/>
        <charset val="162"/>
      </rPr>
      <t xml:space="preserve"> yılı girişlilere uygulanan 2010 eğitim planı şablonunda aşağıdaki derslerin eşdeğer sayılmasına,,(08.08.2016)</t>
    </r>
  </si>
  <si>
    <t>2010 Şablonu ders bilgisi</t>
  </si>
  <si>
    <t>151221203*</t>
  </si>
  <si>
    <t>131216336*</t>
  </si>
  <si>
    <t>Örgütsel Davranış</t>
  </si>
  <si>
    <t>3(30+0)-5</t>
  </si>
  <si>
    <t>4(4+0)- 6</t>
  </si>
  <si>
    <t xml:space="preserve"> SAYISAL SİSTEMLER LAB</t>
  </si>
  <si>
    <t>2(2+0)- 4</t>
  </si>
  <si>
    <t xml:space="preserve">3(3+0)-4 </t>
  </si>
  <si>
    <t>2015 yılı başı alınan denklik kararı</t>
  </si>
  <si>
    <t>BİLGİSAYAR MİMARİSİ LAB</t>
  </si>
  <si>
    <r>
      <t>Eskişehir Osmangazi Üniversitesi Bilgisayar Mühendisliği Bölümü 
2010-2011 Öğretim Yılı ve Sonrası Girişli Öğrenciler İçin Seçmeli Dersler</t>
    </r>
    <r>
      <rPr>
        <b/>
        <sz val="16"/>
        <rFont val="Arial Tur"/>
        <charset val="162"/>
      </rPr>
      <t xml:space="preserve"> *</t>
    </r>
  </si>
  <si>
    <t>Güz Yarıyılı</t>
  </si>
  <si>
    <t>Bahar Yarıyılı</t>
  </si>
  <si>
    <t>INTRODUCTION TO AUTONOMOUS MOBILE ROBOTS</t>
  </si>
  <si>
    <t>BULANIK MANTIK</t>
  </si>
  <si>
    <t>DISTRIBUTED SYSTEMS</t>
  </si>
  <si>
    <t>AĞ GÜVENLİĞİ</t>
  </si>
  <si>
    <t>DATABASE PROGRAMMING</t>
  </si>
  <si>
    <t>COMPUTER SECURITY</t>
  </si>
  <si>
    <t>IMAGE PROCESSING</t>
  </si>
  <si>
    <t>NETWORK APPLICATIONS UE</t>
  </si>
  <si>
    <t>DATA SECURITY</t>
  </si>
  <si>
    <t>INTRO. TO DATA MINING</t>
  </si>
  <si>
    <t>SANALLAŞTIRMA</t>
  </si>
  <si>
    <t>WEB BASED TECHNOLOGIES</t>
  </si>
  <si>
    <t>BÜYÜK VERİ İŞLENMESİ</t>
  </si>
  <si>
    <t>MİKRODENETLEYİCİLER</t>
  </si>
  <si>
    <r>
      <t>ADVANCED PROGRAMMING</t>
    </r>
    <r>
      <rPr>
        <b/>
        <sz val="10"/>
        <rFont val="Arial Tur"/>
        <charset val="162"/>
      </rPr>
      <t xml:space="preserve"> (2015 eğitim planı için yeni kodla TSC grubunda)</t>
    </r>
  </si>
  <si>
    <t>KONTROL SİSTEMLERİNE GİRİS</t>
  </si>
  <si>
    <t>Diğer bölümlerden alınabilecekler**</t>
  </si>
  <si>
    <t>HESAPLAMA GEOMETRİSİ</t>
  </si>
  <si>
    <t>NETWORK APPLICATIONS</t>
  </si>
  <si>
    <t>KURUMSAL JAVA</t>
  </si>
  <si>
    <t>DIGITAL COMMUNICATION</t>
  </si>
  <si>
    <t>VEHICLE CONTROL SYSTEMS</t>
  </si>
  <si>
    <t>REAL TIME DIGITAL SIGNAL PROCESSING LABORATORY</t>
  </si>
  <si>
    <t>DIGITAL SIGNAL PROCESSING</t>
  </si>
  <si>
    <t>REAL TIME DSP SYSTEM DESIGN</t>
  </si>
  <si>
    <t>DSP SYSTEM DESIGN LAB.</t>
  </si>
  <si>
    <t>DSP SYSTEM DESIGN</t>
  </si>
  <si>
    <t>PLC AUTOMATION SYSTEMS LAB.</t>
  </si>
  <si>
    <t>PLC AUTOMATION SYSTEMS</t>
  </si>
  <si>
    <t>MICROPROCESSORS</t>
  </si>
  <si>
    <t>MICROCONTROLLERS</t>
  </si>
  <si>
    <t>REAL TIME SIGNAL PROCESSING</t>
  </si>
  <si>
    <t>INTRODUCTION TO IMAGE PROCESSING</t>
  </si>
  <si>
    <t>SYSTEMS ANALYSIS</t>
  </si>
  <si>
    <t>NEURAL NETWORKS</t>
  </si>
  <si>
    <t>PARALLEL PROGRAMMING</t>
  </si>
  <si>
    <t>COMPUTER PROGRAMMING FOR ENGINEERING PROBLEMS</t>
  </si>
  <si>
    <t>YAZILIM KALİTE GÜVENCESİ</t>
  </si>
  <si>
    <t>COMMUNICATIONS</t>
  </si>
  <si>
    <t>FUZZY LOGIC</t>
  </si>
  <si>
    <t>TSB II</t>
  </si>
  <si>
    <t>ADVANCED COMPUTER ARCHITECTURE</t>
  </si>
  <si>
    <t>SİSTEM PROGRAMLAMA</t>
  </si>
  <si>
    <t>INTRODUCTION TO ARTIFICIAL INTELLIGENCE</t>
  </si>
  <si>
    <t>INTRODUCTION TO VHDL</t>
  </si>
  <si>
    <t>MOBİL PROGRAMLAMA</t>
  </si>
  <si>
    <t>PATTERN RECOGNITION</t>
  </si>
  <si>
    <t>152115XXX</t>
  </si>
  <si>
    <t>Bilişim Etiği ve Raporlama</t>
  </si>
  <si>
    <t>GERMAN V</t>
  </si>
  <si>
    <t>TÜRK MÜZİĞİ EZGİLERİ</t>
  </si>
  <si>
    <t>YÖNETİM VE ORGANİZASYON</t>
  </si>
  <si>
    <t>CAREER DEVELOPMENT&amp;VOCATIONAL COUNSELING</t>
  </si>
  <si>
    <t>TÜRK HALK MÜZİĞİ</t>
  </si>
  <si>
    <t>İŞ ZEKASI</t>
  </si>
  <si>
    <t>BİLİŞİM YÖNETİMİ</t>
  </si>
  <si>
    <t>MOBİL ÖĞRENME</t>
  </si>
  <si>
    <t>TEKNOLOJİ VE TOPLUM</t>
  </si>
  <si>
    <t>BİLGİSAYAR DESTEKLİ TEKNİK ÇİZİM</t>
  </si>
  <si>
    <t>SOSYAL DÖNÜŞÜM VE YAŞAMBOYU ÖĞRENME</t>
  </si>
  <si>
    <t>FİNANSAL PİYASALARA GİRİŞ</t>
  </si>
  <si>
    <t>GERMAN III</t>
  </si>
  <si>
    <t>FİKRİ VE SINAİ MÜLKİYET HAKLARI</t>
  </si>
  <si>
    <t>INTERMEDIATE FRENCH I</t>
  </si>
  <si>
    <t>GERMAN IV</t>
  </si>
  <si>
    <t>GERMAN I</t>
  </si>
  <si>
    <t>ADVANCED GRAMMAR</t>
  </si>
  <si>
    <t>BEGINNING FRENCH I</t>
  </si>
  <si>
    <t>GERMAN II</t>
  </si>
  <si>
    <t>BEGINNING FRENCH II</t>
  </si>
  <si>
    <t>ENDÜSTRİ VE ÖRGÜT PSİKOLOJİSİ</t>
  </si>
  <si>
    <t>INTRODUCTION TO MARKETING</t>
  </si>
  <si>
    <t>TOPLAM KALİTE YÖNETİMİ</t>
  </si>
  <si>
    <t>THE SHORT STORY</t>
  </si>
  <si>
    <t>CAREER DEVELOPMENT AND VOCATIONAL COUNSELING</t>
  </si>
  <si>
    <t>COMMUNICATION VIA ELECTRONIC MEDIA</t>
  </si>
  <si>
    <t>ORAL COMMUNICATION</t>
  </si>
  <si>
    <t>ADVANCED FRENCH I</t>
  </si>
  <si>
    <t>SOCIOLOGY</t>
  </si>
  <si>
    <t>INTRODUCTION TO FINANCIAL MARKETS</t>
  </si>
  <si>
    <t>INTERMEDIATE FRENCH II</t>
  </si>
  <si>
    <t>COMMUNICATION VIA PRINTED MEDIA</t>
  </si>
  <si>
    <t>SCIENCE AND SOCIETY</t>
  </si>
  <si>
    <t>THE ENGINEER AND SOCIETY</t>
  </si>
  <si>
    <t>HUMAN BEHAVIOR IN ORGANIZATIONS</t>
  </si>
  <si>
    <t>ENGINEERING ECONOMICS</t>
  </si>
  <si>
    <t>COMMUNICATION AND CULTURE I</t>
  </si>
  <si>
    <t>PORTUGUESE I</t>
  </si>
  <si>
    <t>INTRODUCTION TO PSYCHOLOGY</t>
  </si>
  <si>
    <t>INTRODUCTION TO ACCOUNTING</t>
  </si>
  <si>
    <t>CURR.ISSUES IN ENG.I(ELE)</t>
  </si>
  <si>
    <t>COMMUNICATION AND CULTURE II</t>
  </si>
  <si>
    <t>PUBLIC FINANCE I</t>
  </si>
  <si>
    <t>PUBLİC ECONOMİCS I</t>
  </si>
  <si>
    <t>CULTURE AND SOCIAL CHANGE</t>
  </si>
  <si>
    <t>STRATEGİC .MAN. AND BUSİNESS POLİCY</t>
  </si>
  <si>
    <t>İNSAN KAYNAKLARI YÖNETİMİ</t>
  </si>
  <si>
    <t>CURR.ISSUES.IN ENG.II</t>
  </si>
  <si>
    <t>STR.YÖN.VE İŞL.POLİTİKASI</t>
  </si>
  <si>
    <t>PUBLİC ECONOMİCS II</t>
  </si>
  <si>
    <t>PUBLIC FINANCE II</t>
  </si>
  <si>
    <t>ORGANIZATIONAL BEHAVIOR</t>
  </si>
  <si>
    <t>HUMAN RESOURCE MANAGEMENT</t>
  </si>
  <si>
    <t>*</t>
  </si>
  <si>
    <t>Notlar</t>
  </si>
  <si>
    <t>1) Tüm seçmeli dersler bölüm eğitim planında tanımlı olup açıldıkları takdirde ilgili grupta(TSA, TSB,TSC, TOS) bir ders yerine sayılır,</t>
  </si>
  <si>
    <t>2) Derslerde açılmama veya güz-bahar dönemi değişikliği olabilir.</t>
  </si>
  <si>
    <t>3) Bu derslerde dönemsel eklemeler olabilir. (Mevcut Güncelleme: 01.08.2016)</t>
  </si>
  <si>
    <t>**</t>
  </si>
  <si>
    <t>Diğer bölümlerde benzer içerikli dersler Kredi, AKTS ve içerik uyumu ve bölüm onayı ile alınabilir.</t>
  </si>
  <si>
    <t xml:space="preserve">Eskişehir Osmangazi Üniversitesi Bilgisayar Mühendisliği Bölümü
Eğitim Programı ( 2010-2014 Yılları Arası Derse Başlayan Öğrenciler için) </t>
  </si>
  <si>
    <t>L</t>
  </si>
  <si>
    <t>Top</t>
  </si>
  <si>
    <t>DISCRETE COMPUTATIONAL STRUCTURES</t>
  </si>
  <si>
    <t>Sosyal Seçmeli I</t>
  </si>
  <si>
    <t>Sosyal Seçmeli II</t>
  </si>
  <si>
    <t>DIGITAL SYSTEMS I</t>
  </si>
  <si>
    <t>DIGITAL SYSTEMS II</t>
  </si>
  <si>
    <t>DIGITAL SYSTEMS LABORATORY</t>
  </si>
  <si>
    <t>OBJECT ORIENTED PROGRAMMING I</t>
  </si>
  <si>
    <t>OBJECT ORIENTED PROGRAMMING I LAB</t>
  </si>
  <si>
    <t>INTRODUCTION TO OPERATING SYSTEMS</t>
  </si>
  <si>
    <t>INTRODUCTION TO OPERATING SYSTEMS LAB</t>
  </si>
  <si>
    <t>DATABASE MANAGEMENT SYSTEMS</t>
  </si>
  <si>
    <t>DATABASE MANAGEMENT SYSTEMS LAB</t>
  </si>
  <si>
    <t>COMPUTER ARCHITECTURE</t>
  </si>
  <si>
    <t>COMPUTER NETWORKS</t>
  </si>
  <si>
    <t>SOFTWARE ENGINEERING</t>
  </si>
  <si>
    <t>COMPUTER NETWORKS LAB</t>
  </si>
  <si>
    <t>LITHUANIAN LANGUAGE</t>
  </si>
  <si>
    <t>DECISION MODELS</t>
  </si>
  <si>
    <t>152115001 </t>
  </si>
  <si>
    <t>ADVANCED PROGRAMMING</t>
  </si>
  <si>
    <t>HESAPLAMA GEOMETRISI</t>
  </si>
  <si>
    <t>15211XXXX</t>
  </si>
  <si>
    <t>ADVANCED COMPUTER ARCHITECTURES</t>
  </si>
  <si>
    <t>Mühendislik Araştırma Seçmeli</t>
  </si>
  <si>
    <t>ENGINEERING RESEARCH ON IMAGE PROCESSING</t>
  </si>
  <si>
    <t>ENGINEERING RESEARCH ON AUTONOMOUS ROBOTICS</t>
  </si>
  <si>
    <t>ENGINEERING RESEARCH ON PARALLEL PROGRAMMING</t>
  </si>
  <si>
    <t>ENGINEERING RESEARCH ON COMPUTER PROGRAMMING</t>
  </si>
  <si>
    <t>ENGINEERING RESEARCH ON ARTIFICIAL INTELLIGENCE</t>
  </si>
  <si>
    <t>152118XXX</t>
  </si>
  <si>
    <t>ENGINEERING RESEARCH ON ALGORITHMS</t>
  </si>
  <si>
    <t>ENGINEERING RESEARCH ON DIGITAL SYSTEMS</t>
  </si>
  <si>
    <t>ENGINEERING RESEARCH ON SIGNAL RECOGNITION APPS</t>
  </si>
  <si>
    <t>ENGINEERING RESEARCH ON MICROPROCESSOR BASED APPS</t>
  </si>
  <si>
    <t>ENGINEERING RESEARCH ON DATABASE APPS</t>
  </si>
  <si>
    <t>ENGINEERING RESEARCH ON PATTERN RECOGNITION</t>
  </si>
  <si>
    <t>ENGINEERING RESEARCH ON DISCREATE TIME SYSTEMS</t>
  </si>
  <si>
    <t>Eskişehir Osmangazi Üniversitesi Bilgisayar Mühendisliği Bölümü
 Eğitim Programı (2001-2009 Öğretim Yılı Arası)</t>
  </si>
  <si>
    <t xml:space="preserve">1.SEM </t>
  </si>
  <si>
    <t>2.SEM</t>
  </si>
  <si>
    <t>Matematik 1</t>
  </si>
  <si>
    <t>Matematik II</t>
  </si>
  <si>
    <t>Fizik 1</t>
  </si>
  <si>
    <t>Lineer Cebir</t>
  </si>
  <si>
    <t>Fizik 1 Lab</t>
  </si>
  <si>
    <t>Fizik II</t>
  </si>
  <si>
    <t>Kimya</t>
  </si>
  <si>
    <t>Fizik II Lab</t>
  </si>
  <si>
    <t>Kimya Lab</t>
  </si>
  <si>
    <t>Engineering Graphics</t>
  </si>
  <si>
    <t>Introduction to Computers</t>
  </si>
  <si>
    <t>Computer Programming I</t>
  </si>
  <si>
    <t>Expository Writing</t>
  </si>
  <si>
    <t>Technical Writing</t>
  </si>
  <si>
    <t>Introduction to Programming</t>
  </si>
  <si>
    <t>Türkçe II</t>
  </si>
  <si>
    <t>NC</t>
  </si>
  <si>
    <t>Türkçe</t>
  </si>
  <si>
    <t>Social Elective II / Sosyal Seçmeli II</t>
  </si>
  <si>
    <t>Social Elective I / Sosyal Seçmeli</t>
  </si>
  <si>
    <t xml:space="preserve">3.SEM </t>
  </si>
  <si>
    <t>4.SEM</t>
  </si>
  <si>
    <t>Diferansiyel Denklemler</t>
  </si>
  <si>
    <t>Assembly Programming</t>
  </si>
  <si>
    <t>Computer Programming II</t>
  </si>
  <si>
    <t>Digital Systems II</t>
  </si>
  <si>
    <t>Computer Programming Lab II</t>
  </si>
  <si>
    <t>Digital Systems Laboratory</t>
  </si>
  <si>
    <t>Veri Yapıları</t>
  </si>
  <si>
    <t>Object Oriented Programming I</t>
  </si>
  <si>
    <t>Digital Systems I</t>
  </si>
  <si>
    <t>Dosya Yapıları</t>
  </si>
  <si>
    <t>Discrete Computational Structures</t>
  </si>
  <si>
    <t>Economics</t>
  </si>
  <si>
    <t>NTE</t>
  </si>
  <si>
    <t>Non technical Elective</t>
  </si>
  <si>
    <t>AITT 1</t>
  </si>
  <si>
    <t>AITT 2</t>
  </si>
  <si>
    <t>5.SEM</t>
  </si>
  <si>
    <t>6.SEM</t>
  </si>
  <si>
    <t>Probability and Random Processes</t>
  </si>
  <si>
    <t>Fundamentals of Electronics</t>
  </si>
  <si>
    <t>Computer Architecture</t>
  </si>
  <si>
    <t>Introduction to Microcomputers</t>
  </si>
  <si>
    <t>Introduction to Operating Systems</t>
  </si>
  <si>
    <t>Numerical Methods</t>
  </si>
  <si>
    <t>Algorithms and Complexity</t>
  </si>
  <si>
    <t>Object Oriented Programming II</t>
  </si>
  <si>
    <t>Database Management Systems</t>
  </si>
  <si>
    <t>7.SEM</t>
  </si>
  <si>
    <t>8.SEM</t>
  </si>
  <si>
    <t>Advanced Computer Architecture</t>
  </si>
  <si>
    <t>Computer Networks</t>
  </si>
  <si>
    <t>TE</t>
  </si>
  <si>
    <t>Technical Elective STI</t>
  </si>
  <si>
    <t>Technical Elective STII</t>
  </si>
  <si>
    <t>Technical Elective I</t>
  </si>
  <si>
    <t>Technical Elective IV</t>
  </si>
  <si>
    <t>Technical Elective II</t>
  </si>
  <si>
    <t>Technical Elective V</t>
  </si>
  <si>
    <t>Technical Elective III</t>
  </si>
  <si>
    <t>S&amp;D</t>
  </si>
  <si>
    <t>Computer Eng. S&amp;D Elective</t>
  </si>
  <si>
    <t>EK-3. Eşdeğerlenen Dersler Listesi</t>
  </si>
  <si>
    <t>Eski ders listesi</t>
  </si>
  <si>
    <t>Yeni ders listesi</t>
  </si>
  <si>
    <t>Yarıyıl</t>
  </si>
  <si>
    <t>Grup</t>
  </si>
  <si>
    <t>Durum</t>
  </si>
  <si>
    <t>Yeni</t>
  </si>
  <si>
    <t>EXPOSITORY WRITING</t>
  </si>
  <si>
    <t>Eşdeğer</t>
  </si>
  <si>
    <t>Adı değişti</t>
  </si>
  <si>
    <t>COMPUTER PROGRAMMING II</t>
  </si>
  <si>
    <t>Yarıyıl, ECTS ve adı değişti</t>
  </si>
  <si>
    <t>COMPUTER PROGRAMMING LAB II</t>
  </si>
  <si>
    <t>Yarıyıl ve adı değişti</t>
  </si>
  <si>
    <t>Yarıyıl değişti</t>
  </si>
  <si>
    <t>INTRODUCTION TO MICROCOMPUTER</t>
  </si>
  <si>
    <t>Yarıyıl ve ECTS değişti</t>
  </si>
  <si>
    <t>Yarıyıl, ECTS ve krediler değişti</t>
  </si>
  <si>
    <t>ECTS değişti</t>
  </si>
  <si>
    <t>Saatler ve ECTS değişti</t>
  </si>
  <si>
    <t>Grup ve ECTS KOD değişti</t>
  </si>
  <si>
    <t>Tekrar</t>
  </si>
  <si>
    <t>Artık kullanılmıyacak</t>
  </si>
  <si>
    <t>INTRODUCTION TO COMPUTER ENGINEERING I</t>
  </si>
  <si>
    <t>Açılmayacak</t>
  </si>
  <si>
    <t>Eklendi</t>
  </si>
  <si>
    <t>COMPUTER PROGRAMMING I</t>
  </si>
  <si>
    <t>INTRODUCTION TO COMPUTER ENGINEERING II</t>
  </si>
  <si>
    <t>TECHNICAL WRITING</t>
  </si>
  <si>
    <t>DATA STRUCTURES</t>
  </si>
  <si>
    <t>Kullanılmıyordu</t>
  </si>
  <si>
    <t>ASSEMBLY PROGRAMMING</t>
  </si>
  <si>
    <t>DOSYA YAPILARI</t>
  </si>
  <si>
    <t>DATA MANAGEMENT AND FILE STRUCTURE</t>
  </si>
  <si>
    <t>ECTS değişti KOD Değişti</t>
  </si>
  <si>
    <t>SPECIAL TOPICS IN COMPUTER ENGINEERING I</t>
  </si>
  <si>
    <t>HUMAN COMPUTER INTERACTION</t>
  </si>
  <si>
    <t>SPECIAL TOPICS IN COMPUTER ENGINEERING II</t>
  </si>
  <si>
    <t>MICROPROCESSORS LAB.</t>
  </si>
  <si>
    <t>PLC AUTOMATION SYS. LAB:</t>
  </si>
  <si>
    <t>ÜRETİM PLANLAMA VE KONTROLÜ</t>
  </si>
  <si>
    <t>PARALLEL PROGRAMMING S&amp;D</t>
  </si>
  <si>
    <t>ER</t>
  </si>
  <si>
    <t>COMPUTER PROGRAMMING S&amp;D</t>
  </si>
  <si>
    <t>IMAGE PROCESSING APPLICATIONS S&amp;D</t>
  </si>
  <si>
    <t>ALGORITHMS S&amp;D</t>
  </si>
  <si>
    <t>DIGITAL SYSTEMS S&amp;D</t>
  </si>
  <si>
    <t>ENGINEERING EDUCATION S&amp;D</t>
  </si>
  <si>
    <t>SIGNALS APPS S&amp;D</t>
  </si>
  <si>
    <t>SIGNAL RECOGNITION APPS S&amp;D</t>
  </si>
  <si>
    <t>MICROPROCESSOR BASED APPS S&amp;D</t>
  </si>
  <si>
    <t>ARTIFICIAL INTELLIGENCE ENGINEERING S&amp;D</t>
  </si>
  <si>
    <t>SOFTWARE ARCHITECTURE S&amp;D</t>
  </si>
  <si>
    <t>DATABASE APPS S&amp;D</t>
  </si>
  <si>
    <t>ELECTRONIC SYSTEMS S&amp;D</t>
  </si>
  <si>
    <t>PATTERN RECOGNITION S&amp;D</t>
  </si>
  <si>
    <t>DISCRETE-TIME SYSTEMS S&amp;D</t>
  </si>
  <si>
    <t>OTONOM ROBOTİK SENTEZ VE TASARIMI</t>
  </si>
  <si>
    <t>EK 2. Yeni Açılacak Dersler Listesi</t>
  </si>
  <si>
    <t>PARALLEL PROGRAMMING ER</t>
  </si>
  <si>
    <t>Ad, saat ve krediler değişti</t>
  </si>
  <si>
    <t>COMPUTER PROGRAMMING ER</t>
  </si>
  <si>
    <t>IMAGE PROCESSING APPLICATIONS ER</t>
  </si>
  <si>
    <t>ALGORITHMS ER</t>
  </si>
  <si>
    <t>DIGITAL SYSTEMS ER</t>
  </si>
  <si>
    <t>ENGINEERING EDUCATION ER</t>
  </si>
  <si>
    <t>SIGNALS APPS ER</t>
  </si>
  <si>
    <t>SIGNAL RECOGNITION APPS ER</t>
  </si>
  <si>
    <t>MICROPROCESSOR BASED APPS ER</t>
  </si>
  <si>
    <t>ARTIFICIAL INTELLIGENCE ER</t>
  </si>
  <si>
    <t>SOFTWARE ARCHITECTURE ER</t>
  </si>
  <si>
    <t>DATABASE APPS ER</t>
  </si>
  <si>
    <t>ELECTRONIC SYSTEMS ER</t>
  </si>
  <si>
    <t>PATTERN RECOGNITION ER</t>
  </si>
  <si>
    <t>DISCRETE-TIME SYSTEMS ER</t>
  </si>
  <si>
    <t>OTONOM ROBOTİK 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</si>
</sst>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0"/>
      <color indexed="9"/>
      <name val="Arial Tur"/>
      <charset val="162"/>
    </font>
    <font>
      <b/>
      <sz val="10"/>
      <color indexed="9"/>
      <name val="Arial"/>
      <family val="2"/>
      <charset val="162"/>
    </font>
    <font>
      <sz val="10"/>
      <name val="Arial Tur"/>
      <charset val="162"/>
    </font>
    <font>
      <b/>
      <sz val="10"/>
      <color indexed="56"/>
      <name val="Arial Tur"/>
      <charset val="162"/>
    </font>
    <font>
      <b/>
      <sz val="10"/>
      <color indexed="41"/>
      <name val="Arial"/>
      <family val="2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sz val="8"/>
      <color indexed="10"/>
      <name val="Arial Tur"/>
      <charset val="162"/>
    </font>
    <font>
      <sz val="8"/>
      <color indexed="10"/>
      <name val="Arial"/>
      <family val="2"/>
      <charset val="162"/>
    </font>
    <font>
      <sz val="8"/>
      <color indexed="17"/>
      <name val="Arial Tur"/>
      <charset val="162"/>
    </font>
    <font>
      <sz val="8"/>
      <color indexed="17"/>
      <name val="Arial"/>
      <family val="2"/>
      <charset val="162"/>
    </font>
    <font>
      <b/>
      <sz val="8"/>
      <color indexed="10"/>
      <name val="Arial"/>
      <family val="2"/>
      <charset val="162"/>
    </font>
    <font>
      <b/>
      <sz val="8"/>
      <color indexed="10"/>
      <name val="Arial Tur"/>
      <charset val="162"/>
    </font>
    <font>
      <strike/>
      <sz val="8"/>
      <color indexed="10"/>
      <name val="Arial Tur"/>
      <charset val="162"/>
    </font>
    <font>
      <strike/>
      <sz val="8"/>
      <name val="Arial"/>
      <family val="2"/>
      <charset val="162"/>
    </font>
    <font>
      <strike/>
      <sz val="8"/>
      <name val="Arial Tur"/>
      <charset val="162"/>
    </font>
    <font>
      <strike/>
      <sz val="8"/>
      <color indexed="10"/>
      <name val="Arial"/>
      <family val="2"/>
      <charset val="162"/>
    </font>
    <font>
      <b/>
      <sz val="8"/>
      <name val="Arial Tur"/>
      <charset val="162"/>
    </font>
    <font>
      <b/>
      <sz val="8"/>
      <name val="Arial"/>
      <family val="2"/>
      <charset val="162"/>
    </font>
    <font>
      <sz val="10"/>
      <name val="Arial"/>
      <family val="2"/>
      <charset val="162"/>
    </font>
    <font>
      <b/>
      <sz val="10"/>
      <color indexed="49"/>
      <name val="Arial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9"/>
      <name val="Arial"/>
      <family val="2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4"/>
      <name val="Arial Tur"/>
      <charset val="162"/>
    </font>
    <font>
      <sz val="14"/>
      <name val="Arial Tur"/>
      <charset val="162"/>
    </font>
    <font>
      <b/>
      <sz val="16"/>
      <name val="Arial Tur"/>
      <charset val="162"/>
    </font>
    <font>
      <b/>
      <sz val="14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9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sz val="10"/>
      <color theme="1"/>
      <name val="Arial Tur"/>
      <charset val="162"/>
    </font>
    <font>
      <sz val="10"/>
      <color rgb="FF002060"/>
      <name val="Arial Tur"/>
      <charset val="162"/>
    </font>
    <font>
      <b/>
      <sz val="16"/>
      <color theme="0"/>
      <name val="Arial Tur"/>
      <charset val="162"/>
    </font>
    <font>
      <b/>
      <sz val="10"/>
      <color theme="0"/>
      <name val="Arial Tur"/>
      <charset val="162"/>
    </font>
    <font>
      <sz val="10"/>
      <color theme="0"/>
      <name val="Arial"/>
      <family val="2"/>
      <charset val="162"/>
    </font>
    <font>
      <sz val="10"/>
      <color theme="0"/>
      <name val="Arial Tur"/>
      <charset val="162"/>
    </font>
    <font>
      <b/>
      <sz val="10"/>
      <color theme="0"/>
      <name val="Arial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BE1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81">
    <xf numFmtId="0" fontId="0" fillId="0" borderId="0" xfId="0"/>
    <xf numFmtId="0" fontId="6" fillId="0" borderId="0" xfId="0" applyFont="1" applyBorder="1"/>
    <xf numFmtId="0" fontId="5" fillId="0" borderId="0" xfId="0" applyFont="1" applyFill="1" applyBorder="1"/>
    <xf numFmtId="0" fontId="0" fillId="0" borderId="0" xfId="0" applyBorder="1"/>
    <xf numFmtId="0" fontId="2" fillId="0" borderId="0" xfId="0" applyFont="1" applyFill="1" applyBorder="1"/>
    <xf numFmtId="0" fontId="9" fillId="0" borderId="0" xfId="0" applyFont="1" applyBorder="1"/>
    <xf numFmtId="0" fontId="6" fillId="0" borderId="0" xfId="0" applyFont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1" applyFont="1" applyFill="1" applyBorder="1"/>
    <xf numFmtId="0" fontId="2" fillId="3" borderId="3" xfId="1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justify" vertical="top" wrapText="1"/>
    </xf>
    <xf numFmtId="0" fontId="2" fillId="3" borderId="3" xfId="1" applyFont="1" applyFill="1" applyBorder="1" applyAlignment="1">
      <alignment horizontal="center"/>
    </xf>
    <xf numFmtId="0" fontId="8" fillId="4" borderId="3" xfId="1" applyFont="1" applyFill="1" applyBorder="1"/>
    <xf numFmtId="0" fontId="8" fillId="4" borderId="3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1" fillId="0" borderId="0" xfId="0" applyFont="1" applyFill="1" applyBorder="1"/>
    <xf numFmtId="0" fontId="11" fillId="7" borderId="0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/>
    </xf>
    <xf numFmtId="0" fontId="13" fillId="8" borderId="3" xfId="1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left" vertical="center"/>
    </xf>
    <xf numFmtId="0" fontId="13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3" fillId="9" borderId="3" xfId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8" fillId="9" borderId="3" xfId="1" applyFont="1" applyFill="1" applyBorder="1" applyAlignment="1">
      <alignment horizontal="center" vertical="center"/>
    </xf>
    <xf numFmtId="0" fontId="13" fillId="9" borderId="5" xfId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/>
    </xf>
    <xf numFmtId="0" fontId="13" fillId="10" borderId="3" xfId="1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left" vertical="center"/>
    </xf>
    <xf numFmtId="0" fontId="13" fillId="10" borderId="5" xfId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3" fillId="6" borderId="3" xfId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/>
    </xf>
    <xf numFmtId="0" fontId="13" fillId="6" borderId="5" xfId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left" vertical="center"/>
    </xf>
    <xf numFmtId="0" fontId="13" fillId="11" borderId="3" xfId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center" vertical="center" wrapText="1"/>
    </xf>
    <xf numFmtId="0" fontId="13" fillId="11" borderId="5" xfId="1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left" vertical="center"/>
    </xf>
    <xf numFmtId="0" fontId="13" fillId="12" borderId="3" xfId="1" applyFont="1" applyFill="1" applyBorder="1" applyAlignment="1">
      <alignment horizontal="center" vertical="center"/>
    </xf>
    <xf numFmtId="0" fontId="13" fillId="12" borderId="5" xfId="1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/>
    </xf>
    <xf numFmtId="0" fontId="13" fillId="12" borderId="5" xfId="1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/>
    </xf>
    <xf numFmtId="0" fontId="13" fillId="12" borderId="6" xfId="1" applyFont="1" applyFill="1" applyBorder="1" applyAlignment="1">
      <alignment horizontal="center" vertical="center"/>
    </xf>
    <xf numFmtId="0" fontId="13" fillId="12" borderId="7" xfId="1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13" fillId="13" borderId="3" xfId="1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left" vertical="center"/>
    </xf>
    <xf numFmtId="0" fontId="13" fillId="13" borderId="5" xfId="1" applyFont="1" applyFill="1" applyBorder="1" applyAlignment="1">
      <alignment horizontal="center" vertical="center"/>
    </xf>
    <xf numFmtId="0" fontId="13" fillId="13" borderId="5" xfId="1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3" xfId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10" borderId="3" xfId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8" fillId="13" borderId="3" xfId="1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18" fillId="12" borderId="3" xfId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left" vertical="center"/>
    </xf>
    <xf numFmtId="0" fontId="12" fillId="12" borderId="8" xfId="0" applyFont="1" applyFill="1" applyBorder="1" applyAlignment="1">
      <alignment horizontal="center" vertical="center"/>
    </xf>
    <xf numFmtId="0" fontId="18" fillId="12" borderId="6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21" fillId="9" borderId="3" xfId="1" applyFont="1" applyFill="1" applyBorder="1" applyAlignment="1">
      <alignment horizontal="center" vertical="center"/>
    </xf>
    <xf numFmtId="0" fontId="21" fillId="11" borderId="3" xfId="1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1" fillId="8" borderId="3" xfId="1" applyFont="1" applyFill="1" applyBorder="1" applyAlignment="1">
      <alignment horizontal="center" vertical="center"/>
    </xf>
    <xf numFmtId="0" fontId="22" fillId="13" borderId="3" xfId="0" applyFont="1" applyFill="1" applyBorder="1" applyAlignment="1">
      <alignment horizontal="center" vertical="center"/>
    </xf>
    <xf numFmtId="0" fontId="22" fillId="13" borderId="3" xfId="0" applyFont="1" applyFill="1" applyBorder="1" applyAlignment="1">
      <alignment horizontal="left" vertical="center"/>
    </xf>
    <xf numFmtId="0" fontId="21" fillId="13" borderId="3" xfId="1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left" vertical="center"/>
    </xf>
    <xf numFmtId="0" fontId="21" fillId="12" borderId="3" xfId="1" applyFont="1" applyFill="1" applyBorder="1" applyAlignment="1">
      <alignment horizontal="center" vertical="center"/>
    </xf>
    <xf numFmtId="0" fontId="19" fillId="13" borderId="3" xfId="0" applyFont="1" applyFill="1" applyBorder="1" applyAlignment="1">
      <alignment horizontal="center"/>
    </xf>
    <xf numFmtId="0" fontId="19" fillId="13" borderId="3" xfId="0" applyFont="1" applyFill="1" applyBorder="1"/>
    <xf numFmtId="0" fontId="19" fillId="12" borderId="3" xfId="0" applyFont="1" applyFill="1" applyBorder="1" applyAlignment="1">
      <alignment horizontal="center"/>
    </xf>
    <xf numFmtId="0" fontId="19" fillId="12" borderId="3" xfId="0" applyFont="1" applyFill="1" applyBorder="1"/>
    <xf numFmtId="0" fontId="19" fillId="12" borderId="6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right"/>
    </xf>
    <xf numFmtId="0" fontId="18" fillId="8" borderId="3" xfId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/>
    </xf>
    <xf numFmtId="0" fontId="19" fillId="10" borderId="3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8" fillId="15" borderId="9" xfId="0" applyFont="1" applyFill="1" applyBorder="1" applyAlignment="1">
      <alignment horizontal="center"/>
    </xf>
    <xf numFmtId="0" fontId="8" fillId="15" borderId="9" xfId="0" applyFont="1" applyFill="1" applyBorder="1"/>
    <xf numFmtId="0" fontId="8" fillId="15" borderId="1" xfId="0" applyFont="1" applyFill="1" applyBorder="1" applyAlignment="1">
      <alignment horizontal="right"/>
    </xf>
    <xf numFmtId="0" fontId="8" fillId="15" borderId="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left" vertical="center"/>
    </xf>
    <xf numFmtId="0" fontId="18" fillId="11" borderId="3" xfId="1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23" fillId="3" borderId="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center" vertical="center" wrapText="1"/>
    </xf>
    <xf numFmtId="0" fontId="13" fillId="12" borderId="12" xfId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9" fillId="12" borderId="6" xfId="0" applyFont="1" applyFill="1" applyBorder="1"/>
    <xf numFmtId="0" fontId="13" fillId="12" borderId="25" xfId="1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left" vertical="center"/>
    </xf>
    <xf numFmtId="0" fontId="13" fillId="12" borderId="9" xfId="1" applyFont="1" applyFill="1" applyBorder="1" applyAlignment="1">
      <alignment horizontal="center" vertical="center"/>
    </xf>
    <xf numFmtId="0" fontId="13" fillId="12" borderId="16" xfId="1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5" fillId="11" borderId="5" xfId="1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13" borderId="5" xfId="1" applyFont="1" applyFill="1" applyBorder="1" applyAlignment="1">
      <alignment horizontal="center" vertical="center"/>
    </xf>
    <xf numFmtId="0" fontId="18" fillId="13" borderId="5" xfId="1" applyFont="1" applyFill="1" applyBorder="1" applyAlignment="1">
      <alignment horizontal="center" vertical="center"/>
    </xf>
    <xf numFmtId="0" fontId="15" fillId="12" borderId="5" xfId="1" applyFont="1" applyFill="1" applyBorder="1" applyAlignment="1">
      <alignment horizontal="center" vertical="center"/>
    </xf>
    <xf numFmtId="0" fontId="18" fillId="12" borderId="5" xfId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/>
    </xf>
    <xf numFmtId="0" fontId="18" fillId="6" borderId="5" xfId="1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0" fillId="16" borderId="0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left" vertical="center"/>
    </xf>
    <xf numFmtId="0" fontId="12" fillId="16" borderId="28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left" vertical="center"/>
    </xf>
    <xf numFmtId="0" fontId="12" fillId="16" borderId="30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left" vertical="center"/>
    </xf>
    <xf numFmtId="0" fontId="12" fillId="16" borderId="4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left" vertical="center"/>
    </xf>
    <xf numFmtId="0" fontId="13" fillId="16" borderId="3" xfId="1" applyFont="1" applyFill="1" applyBorder="1" applyAlignment="1">
      <alignment horizontal="center" vertical="center"/>
    </xf>
    <xf numFmtId="0" fontId="13" fillId="16" borderId="5" xfId="1" applyFont="1" applyFill="1" applyBorder="1" applyAlignment="1">
      <alignment horizontal="center" vertical="center"/>
    </xf>
    <xf numFmtId="0" fontId="13" fillId="16" borderId="13" xfId="1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left" vertical="center"/>
    </xf>
    <xf numFmtId="0" fontId="12" fillId="16" borderId="3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/>
    </xf>
    <xf numFmtId="0" fontId="12" fillId="16" borderId="3" xfId="0" applyFont="1" applyFill="1" applyBorder="1"/>
    <xf numFmtId="0" fontId="12" fillId="16" borderId="8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left" vertical="center"/>
    </xf>
    <xf numFmtId="0" fontId="13" fillId="16" borderId="6" xfId="1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left" vertical="center"/>
    </xf>
    <xf numFmtId="0" fontId="0" fillId="16" borderId="31" xfId="0" applyFont="1" applyFill="1" applyBorder="1" applyAlignment="1">
      <alignment horizontal="center" vertical="center"/>
    </xf>
    <xf numFmtId="0" fontId="12" fillId="16" borderId="32" xfId="0" applyFont="1" applyFill="1" applyBorder="1" applyAlignment="1">
      <alignment horizontal="center" vertical="center"/>
    </xf>
    <xf numFmtId="0" fontId="12" fillId="16" borderId="31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left" vertical="center"/>
    </xf>
    <xf numFmtId="0" fontId="24" fillId="16" borderId="4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16" borderId="3" xfId="1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 wrapText="1"/>
    </xf>
    <xf numFmtId="0" fontId="13" fillId="16" borderId="7" xfId="1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 vertical="center"/>
    </xf>
    <xf numFmtId="0" fontId="25" fillId="16" borderId="6" xfId="1" applyFont="1" applyFill="1" applyBorder="1" applyAlignment="1">
      <alignment horizontal="center" vertical="center"/>
    </xf>
    <xf numFmtId="0" fontId="13" fillId="16" borderId="14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2" fillId="16" borderId="15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left" vertical="center"/>
    </xf>
    <xf numFmtId="0" fontId="13" fillId="16" borderId="9" xfId="1" applyFont="1" applyFill="1" applyBorder="1" applyAlignment="1">
      <alignment horizontal="center" vertical="center"/>
    </xf>
    <xf numFmtId="0" fontId="13" fillId="16" borderId="27" xfId="1" applyFont="1" applyFill="1" applyBorder="1" applyAlignment="1">
      <alignment horizontal="center" vertical="center"/>
    </xf>
    <xf numFmtId="0" fontId="13" fillId="16" borderId="16" xfId="1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24" fillId="16" borderId="15" xfId="0" applyFont="1" applyFill="1" applyBorder="1" applyAlignment="1">
      <alignment horizontal="center" vertical="center"/>
    </xf>
    <xf numFmtId="0" fontId="24" fillId="16" borderId="9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left" vertical="center"/>
    </xf>
    <xf numFmtId="0" fontId="3" fillId="0" borderId="0" xfId="0" applyFont="1" applyBorder="1"/>
    <xf numFmtId="0" fontId="8" fillId="5" borderId="3" xfId="2" applyFont="1" applyFill="1" applyBorder="1"/>
    <xf numFmtId="0" fontId="27" fillId="5" borderId="3" xfId="2" applyFont="1" applyFill="1" applyBorder="1" applyAlignment="1">
      <alignment horizontal="right"/>
    </xf>
    <xf numFmtId="0" fontId="8" fillId="5" borderId="3" xfId="2" applyFont="1" applyFill="1" applyBorder="1" applyAlignment="1">
      <alignment horizontal="right"/>
    </xf>
    <xf numFmtId="0" fontId="2" fillId="6" borderId="3" xfId="2" applyFont="1" applyFill="1" applyBorder="1" applyAlignment="1">
      <alignment horizontal="center"/>
    </xf>
    <xf numFmtId="0" fontId="3" fillId="6" borderId="3" xfId="2" applyFont="1" applyFill="1" applyBorder="1" applyAlignment="1">
      <alignment horizontal="right"/>
    </xf>
    <xf numFmtId="0" fontId="3" fillId="0" borderId="0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2" applyFont="1" applyFill="1" applyBorder="1"/>
    <xf numFmtId="0" fontId="3" fillId="0" borderId="0" xfId="0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1" fontId="3" fillId="6" borderId="3" xfId="2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 applyBorder="1" applyAlignment="1">
      <alignment horizontal="right"/>
    </xf>
    <xf numFmtId="0" fontId="3" fillId="6" borderId="3" xfId="2" applyFont="1" applyFill="1" applyBorder="1" applyAlignment="1">
      <alignment wrapText="1"/>
    </xf>
    <xf numFmtId="0" fontId="3" fillId="0" borderId="0" xfId="0" applyFont="1" applyBorder="1" applyAlignment="1">
      <alignment horizontal="right"/>
    </xf>
    <xf numFmtId="0" fontId="2" fillId="6" borderId="3" xfId="2" applyFont="1" applyFill="1" applyBorder="1" applyAlignment="1">
      <alignment wrapText="1"/>
    </xf>
    <xf numFmtId="0" fontId="2" fillId="6" borderId="3" xfId="2" applyFont="1" applyFill="1" applyBorder="1"/>
    <xf numFmtId="0" fontId="11" fillId="7" borderId="0" xfId="2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7" borderId="0" xfId="2" applyFont="1" applyFill="1" applyBorder="1"/>
    <xf numFmtId="0" fontId="11" fillId="7" borderId="0" xfId="2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/>
    </xf>
    <xf numFmtId="0" fontId="11" fillId="0" borderId="0" xfId="2" applyFont="1" applyFill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3" xfId="1" applyFont="1" applyFill="1" applyBorder="1" applyAlignment="1">
      <alignment horizontal="left"/>
    </xf>
    <xf numFmtId="0" fontId="41" fillId="0" borderId="3" xfId="1" applyFont="1" applyFill="1" applyBorder="1" applyAlignment="1">
      <alignment horizontal="center"/>
    </xf>
    <xf numFmtId="0" fontId="41" fillId="0" borderId="12" xfId="0" applyFont="1" applyBorder="1"/>
    <xf numFmtId="0" fontId="41" fillId="0" borderId="12" xfId="0" applyFont="1" applyBorder="1" applyAlignment="1">
      <alignment wrapText="1"/>
    </xf>
    <xf numFmtId="0" fontId="39" fillId="0" borderId="3" xfId="0" applyFont="1" applyBorder="1"/>
    <xf numFmtId="0" fontId="41" fillId="0" borderId="3" xfId="0" applyFont="1" applyBorder="1" applyAlignment="1">
      <alignment wrapText="1"/>
    </xf>
    <xf numFmtId="0" fontId="41" fillId="0" borderId="0" xfId="0" applyFont="1" applyBorder="1"/>
    <xf numFmtId="0" fontId="42" fillId="17" borderId="3" xfId="1" applyFont="1" applyFill="1" applyBorder="1" applyAlignment="1">
      <alignment horizontal="justify" vertical="top" wrapText="1"/>
    </xf>
    <xf numFmtId="0" fontId="42" fillId="17" borderId="3" xfId="1" applyFont="1" applyFill="1" applyBorder="1" applyAlignment="1">
      <alignment horizontal="left" vertical="top" wrapText="1"/>
    </xf>
    <xf numFmtId="0" fontId="42" fillId="17" borderId="3" xfId="1" applyFont="1" applyFill="1" applyBorder="1" applyAlignment="1">
      <alignment horizontal="center" vertical="top" wrapText="1"/>
    </xf>
    <xf numFmtId="0" fontId="42" fillId="17" borderId="3" xfId="1" applyFont="1" applyFill="1" applyBorder="1" applyAlignment="1">
      <alignment horizontal="center"/>
    </xf>
    <xf numFmtId="0" fontId="42" fillId="0" borderId="0" xfId="0" applyFont="1" applyFill="1"/>
    <xf numFmtId="0" fontId="42" fillId="0" borderId="3" xfId="1" applyFont="1" applyFill="1" applyBorder="1" applyAlignment="1">
      <alignment horizontal="justify" vertical="top" wrapText="1"/>
    </xf>
    <xf numFmtId="0" fontId="30" fillId="0" borderId="12" xfId="0" applyFont="1" applyBorder="1"/>
    <xf numFmtId="0" fontId="42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0" xfId="0" applyFont="1"/>
    <xf numFmtId="0" fontId="30" fillId="0" borderId="0" xfId="0" applyFont="1" applyBorder="1"/>
    <xf numFmtId="0" fontId="42" fillId="0" borderId="0" xfId="0" applyFont="1" applyBorder="1"/>
    <xf numFmtId="0" fontId="42" fillId="0" borderId="0" xfId="0" applyFont="1"/>
    <xf numFmtId="0" fontId="42" fillId="0" borderId="3" xfId="1" applyFont="1" applyBorder="1" applyAlignment="1">
      <alignment horizontal="justify" vertical="top" wrapText="1"/>
    </xf>
    <xf numFmtId="0" fontId="42" fillId="0" borderId="3" xfId="1" applyFont="1" applyBorder="1" applyAlignment="1">
      <alignment horizontal="left" vertical="top" wrapText="1"/>
    </xf>
    <xf numFmtId="0" fontId="42" fillId="0" borderId="3" xfId="1" applyFont="1" applyBorder="1" applyAlignment="1">
      <alignment horizontal="center" vertical="top" wrapText="1"/>
    </xf>
    <xf numFmtId="0" fontId="42" fillId="0" borderId="3" xfId="1" applyFont="1" applyFill="1" applyBorder="1" applyAlignment="1">
      <alignment horizontal="center"/>
    </xf>
    <xf numFmtId="0" fontId="42" fillId="0" borderId="12" xfId="0" applyFont="1" applyBorder="1"/>
    <xf numFmtId="0" fontId="43" fillId="0" borderId="0" xfId="0" applyFont="1" applyBorder="1"/>
    <xf numFmtId="0" fontId="42" fillId="18" borderId="3" xfId="1" applyFont="1" applyFill="1" applyBorder="1" applyAlignment="1">
      <alignment horizontal="justify" vertical="top" wrapText="1"/>
    </xf>
    <xf numFmtId="0" fontId="42" fillId="18" borderId="3" xfId="1" applyFont="1" applyFill="1" applyBorder="1" applyAlignment="1">
      <alignment horizontal="left" vertical="top" wrapText="1"/>
    </xf>
    <xf numFmtId="0" fontId="42" fillId="18" borderId="3" xfId="1" applyFont="1" applyFill="1" applyBorder="1" applyAlignment="1">
      <alignment horizontal="center" vertical="top" wrapText="1"/>
    </xf>
    <xf numFmtId="0" fontId="42" fillId="18" borderId="3" xfId="1" applyFont="1" applyFill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9" xfId="0" applyFont="1" applyBorder="1"/>
    <xf numFmtId="0" fontId="42" fillId="0" borderId="0" xfId="0" applyFont="1" applyFill="1" applyBorder="1"/>
    <xf numFmtId="0" fontId="41" fillId="0" borderId="0" xfId="1" applyFont="1" applyFill="1" applyAlignment="1">
      <alignment horizontal="left"/>
    </xf>
    <xf numFmtId="0" fontId="41" fillId="0" borderId="0" xfId="1" applyFont="1" applyFill="1" applyAlignment="1">
      <alignment horizontal="center"/>
    </xf>
    <xf numFmtId="0" fontId="41" fillId="0" borderId="0" xfId="0" applyFont="1"/>
    <xf numFmtId="0" fontId="41" fillId="0" borderId="3" xfId="0" applyFont="1" applyBorder="1"/>
    <xf numFmtId="0" fontId="39" fillId="0" borderId="0" xfId="0" applyFont="1" applyAlignment="1">
      <alignment horizontal="left"/>
    </xf>
    <xf numFmtId="0" fontId="0" fillId="0" borderId="3" xfId="0" applyBorder="1"/>
    <xf numFmtId="0" fontId="44" fillId="0" borderId="0" xfId="0" applyFont="1"/>
    <xf numFmtId="0" fontId="40" fillId="0" borderId="0" xfId="0" applyFont="1" applyBorder="1"/>
    <xf numFmtId="0" fontId="30" fillId="0" borderId="3" xfId="1" applyFont="1" applyBorder="1" applyAlignment="1">
      <alignment horizontal="justify" vertical="top" wrapText="1"/>
    </xf>
    <xf numFmtId="0" fontId="30" fillId="0" borderId="3" xfId="1" applyFont="1" applyBorder="1" applyAlignment="1">
      <alignment horizontal="center" vertical="top" wrapText="1"/>
    </xf>
    <xf numFmtId="0" fontId="30" fillId="0" borderId="3" xfId="1" applyFont="1" applyFill="1" applyBorder="1" applyAlignment="1">
      <alignment horizontal="center"/>
    </xf>
    <xf numFmtId="0" fontId="0" fillId="0" borderId="3" xfId="0" applyFill="1" applyBorder="1"/>
    <xf numFmtId="0" fontId="42" fillId="18" borderId="12" xfId="0" applyFont="1" applyFill="1" applyBorder="1"/>
    <xf numFmtId="0" fontId="30" fillId="17" borderId="3" xfId="1" applyFont="1" applyFill="1" applyBorder="1" applyAlignment="1">
      <alignment horizontal="left" vertical="top" wrapText="1"/>
    </xf>
    <xf numFmtId="0" fontId="30" fillId="17" borderId="3" xfId="1" applyFont="1" applyFill="1" applyBorder="1" applyAlignment="1">
      <alignment horizontal="center" vertical="top" wrapText="1"/>
    </xf>
    <xf numFmtId="0" fontId="30" fillId="17" borderId="3" xfId="1" applyFont="1" applyFill="1" applyBorder="1" applyAlignment="1">
      <alignment horizontal="center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9" fillId="0" borderId="3" xfId="1" applyFont="1" applyBorder="1" applyAlignment="1">
      <alignment horizontal="justify" vertical="top" wrapText="1"/>
    </xf>
    <xf numFmtId="0" fontId="39" fillId="0" borderId="3" xfId="1" applyFont="1" applyBorder="1" applyAlignment="1">
      <alignment horizontal="center" vertical="top" wrapText="1"/>
    </xf>
    <xf numFmtId="0" fontId="39" fillId="0" borderId="3" xfId="1" applyFont="1" applyFill="1" applyBorder="1" applyAlignment="1">
      <alignment horizontal="center"/>
    </xf>
    <xf numFmtId="0" fontId="39" fillId="0" borderId="3" xfId="1" applyFont="1" applyBorder="1" applyAlignment="1">
      <alignment horizontal="left" vertical="top" wrapText="1"/>
    </xf>
    <xf numFmtId="0" fontId="39" fillId="0" borderId="12" xfId="0" applyFont="1" applyBorder="1"/>
    <xf numFmtId="0" fontId="39" fillId="0" borderId="0" xfId="0" applyFont="1" applyBorder="1"/>
    <xf numFmtId="0" fontId="44" fillId="0" borderId="0" xfId="0" applyFont="1" applyBorder="1"/>
    <xf numFmtId="0" fontId="39" fillId="0" borderId="0" xfId="1" applyFont="1" applyFill="1" applyAlignment="1">
      <alignment horizontal="left"/>
    </xf>
    <xf numFmtId="0" fontId="39" fillId="0" borderId="0" xfId="1" applyFont="1" applyFill="1" applyAlignment="1">
      <alignment horizontal="center"/>
    </xf>
    <xf numFmtId="0" fontId="30" fillId="0" borderId="12" xfId="0" applyFont="1" applyFill="1" applyBorder="1"/>
    <xf numFmtId="0" fontId="42" fillId="0" borderId="3" xfId="0" applyFont="1" applyFill="1" applyBorder="1"/>
    <xf numFmtId="0" fontId="30" fillId="0" borderId="0" xfId="0" applyFont="1" applyFill="1" applyBorder="1"/>
    <xf numFmtId="0" fontId="42" fillId="19" borderId="3" xfId="1" applyFont="1" applyFill="1" applyBorder="1" applyAlignment="1">
      <alignment horizontal="left" vertical="top" wrapText="1"/>
    </xf>
    <xf numFmtId="0" fontId="42" fillId="19" borderId="3" xfId="1" applyFont="1" applyFill="1" applyBorder="1" applyAlignment="1">
      <alignment horizontal="center" vertical="top" wrapText="1"/>
    </xf>
    <xf numFmtId="0" fontId="42" fillId="19" borderId="3" xfId="1" applyFont="1" applyFill="1" applyBorder="1" applyAlignment="1">
      <alignment horizontal="center"/>
    </xf>
    <xf numFmtId="0" fontId="42" fillId="0" borderId="12" xfId="0" applyFont="1" applyFill="1" applyBorder="1"/>
    <xf numFmtId="0" fontId="42" fillId="20" borderId="3" xfId="1" applyFont="1" applyFill="1" applyBorder="1" applyAlignment="1">
      <alignment horizontal="justify" vertical="top" wrapText="1"/>
    </xf>
    <xf numFmtId="0" fontId="42" fillId="20" borderId="3" xfId="1" applyFont="1" applyFill="1" applyBorder="1" applyAlignment="1">
      <alignment horizontal="left" vertical="top" wrapText="1"/>
    </xf>
    <xf numFmtId="0" fontId="30" fillId="20" borderId="3" xfId="1" applyFont="1" applyFill="1" applyBorder="1" applyAlignment="1">
      <alignment horizontal="justify" vertical="top" wrapText="1"/>
    </xf>
    <xf numFmtId="0" fontId="42" fillId="0" borderId="3" xfId="1" applyFont="1" applyFill="1" applyBorder="1" applyAlignment="1">
      <alignment horizontal="center" vertical="top" wrapText="1"/>
    </xf>
    <xf numFmtId="0" fontId="30" fillId="19" borderId="3" xfId="1" applyFont="1" applyFill="1" applyBorder="1" applyAlignment="1">
      <alignment horizontal="left" vertical="top" wrapText="1"/>
    </xf>
    <xf numFmtId="0" fontId="30" fillId="19" borderId="3" xfId="1" applyFont="1" applyFill="1" applyBorder="1" applyAlignment="1">
      <alignment horizontal="center" vertical="top" wrapText="1"/>
    </xf>
    <xf numFmtId="0" fontId="30" fillId="19" borderId="3" xfId="1" applyFont="1" applyFill="1" applyBorder="1" applyAlignment="1">
      <alignment horizontal="center"/>
    </xf>
    <xf numFmtId="0" fontId="39" fillId="17" borderId="3" xfId="1" applyFont="1" applyFill="1" applyBorder="1" applyAlignment="1">
      <alignment horizontal="justify" vertical="top" wrapText="1"/>
    </xf>
    <xf numFmtId="0" fontId="39" fillId="17" borderId="3" xfId="1" applyFont="1" applyFill="1" applyBorder="1" applyAlignment="1">
      <alignment horizontal="center"/>
    </xf>
    <xf numFmtId="0" fontId="39" fillId="0" borderId="3" xfId="1" applyFont="1" applyFill="1" applyBorder="1" applyAlignment="1">
      <alignment horizontal="justify" vertical="top" wrapText="1"/>
    </xf>
    <xf numFmtId="0" fontId="39" fillId="0" borderId="3" xfId="1" applyFont="1" applyFill="1" applyBorder="1" applyAlignment="1">
      <alignment horizontal="left" vertical="top" wrapText="1"/>
    </xf>
    <xf numFmtId="0" fontId="39" fillId="0" borderId="3" xfId="1" applyFont="1" applyFill="1" applyBorder="1" applyAlignment="1">
      <alignment horizontal="center" vertical="top" wrapText="1"/>
    </xf>
    <xf numFmtId="0" fontId="3" fillId="0" borderId="3" xfId="0" applyFont="1" applyBorder="1"/>
    <xf numFmtId="0" fontId="39" fillId="18" borderId="3" xfId="1" applyFont="1" applyFill="1" applyBorder="1" applyAlignment="1">
      <alignment horizontal="justify" vertical="top" wrapText="1"/>
    </xf>
    <xf numFmtId="0" fontId="39" fillId="18" borderId="3" xfId="1" applyFont="1" applyFill="1" applyBorder="1" applyAlignment="1">
      <alignment horizontal="center"/>
    </xf>
    <xf numFmtId="0" fontId="39" fillId="0" borderId="3" xfId="0" applyFont="1" applyFill="1" applyBorder="1"/>
    <xf numFmtId="0" fontId="39" fillId="20" borderId="3" xfId="1" applyFont="1" applyFill="1" applyBorder="1" applyAlignment="1">
      <alignment horizontal="justify" vertical="top" wrapText="1"/>
    </xf>
    <xf numFmtId="0" fontId="39" fillId="17" borderId="3" xfId="1" applyFont="1" applyFill="1" applyBorder="1" applyAlignment="1">
      <alignment horizontal="left" vertical="top" wrapText="1"/>
    </xf>
    <xf numFmtId="0" fontId="39" fillId="17" borderId="3" xfId="1" applyFont="1" applyFill="1" applyBorder="1" applyAlignment="1">
      <alignment horizontal="center" vertical="top" wrapText="1"/>
    </xf>
    <xf numFmtId="0" fontId="39" fillId="20" borderId="3" xfId="1" applyFont="1" applyFill="1" applyBorder="1" applyAlignment="1">
      <alignment horizontal="left" vertical="top" wrapText="1"/>
    </xf>
    <xf numFmtId="0" fontId="3" fillId="20" borderId="3" xfId="1" applyFont="1" applyFill="1" applyBorder="1" applyAlignment="1">
      <alignment horizontal="justify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/>
    </xf>
    <xf numFmtId="0" fontId="3" fillId="20" borderId="3" xfId="1" applyFont="1" applyFill="1" applyBorder="1" applyAlignment="1">
      <alignment horizontal="left" vertical="top" wrapText="1"/>
    </xf>
    <xf numFmtId="0" fontId="39" fillId="19" borderId="3" xfId="1" applyFont="1" applyFill="1" applyBorder="1" applyAlignment="1">
      <alignment horizontal="left" vertical="top" wrapText="1"/>
    </xf>
    <xf numFmtId="0" fontId="39" fillId="19" borderId="3" xfId="1" applyFont="1" applyFill="1" applyBorder="1" applyAlignment="1">
      <alignment horizontal="center"/>
    </xf>
    <xf numFmtId="0" fontId="39" fillId="0" borderId="3" xfId="0" applyFont="1" applyBorder="1" applyAlignment="1">
      <alignment horizontal="left"/>
    </xf>
    <xf numFmtId="0" fontId="39" fillId="20" borderId="3" xfId="1" applyFont="1" applyFill="1" applyBorder="1" applyAlignment="1">
      <alignment horizontal="center"/>
    </xf>
    <xf numFmtId="0" fontId="3" fillId="18" borderId="3" xfId="1" applyFont="1" applyFill="1" applyBorder="1" applyAlignment="1">
      <alignment horizontal="justify" vertical="top" wrapText="1"/>
    </xf>
    <xf numFmtId="0" fontId="3" fillId="18" borderId="3" xfId="1" applyFont="1" applyFill="1" applyBorder="1" applyAlignment="1">
      <alignment horizontal="center" vertical="top" wrapText="1"/>
    </xf>
    <xf numFmtId="0" fontId="3" fillId="18" borderId="3" xfId="1" applyFont="1" applyFill="1" applyBorder="1" applyAlignment="1">
      <alignment horizontal="center"/>
    </xf>
    <xf numFmtId="0" fontId="41" fillId="0" borderId="2" xfId="0" applyFont="1" applyBorder="1"/>
    <xf numFmtId="0" fontId="39" fillId="20" borderId="3" xfId="1" applyFont="1" applyFill="1" applyBorder="1" applyAlignment="1">
      <alignment horizontal="center" vertical="top" wrapText="1"/>
    </xf>
    <xf numFmtId="0" fontId="3" fillId="0" borderId="2" xfId="0" applyFont="1" applyBorder="1"/>
    <xf numFmtId="0" fontId="39" fillId="0" borderId="2" xfId="0" applyFont="1" applyBorder="1"/>
    <xf numFmtId="0" fontId="3" fillId="0" borderId="3" xfId="1" applyFont="1" applyBorder="1" applyAlignment="1">
      <alignment horizontal="justify" vertical="top" wrapText="1"/>
    </xf>
    <xf numFmtId="0" fontId="3" fillId="17" borderId="3" xfId="1" applyFont="1" applyFill="1" applyBorder="1" applyAlignment="1">
      <alignment horizontal="left" vertical="top" wrapText="1"/>
    </xf>
    <xf numFmtId="0" fontId="3" fillId="17" borderId="3" xfId="1" applyFont="1" applyFill="1" applyBorder="1" applyAlignment="1">
      <alignment horizontal="center" vertical="top" wrapText="1"/>
    </xf>
    <xf numFmtId="0" fontId="3" fillId="17" borderId="3" xfId="1" applyFont="1" applyFill="1" applyBorder="1" applyAlignment="1">
      <alignment horizontal="center"/>
    </xf>
    <xf numFmtId="0" fontId="30" fillId="0" borderId="2" xfId="0" applyFont="1" applyBorder="1"/>
    <xf numFmtId="0" fontId="39" fillId="0" borderId="0" xfId="0" applyFont="1" applyFill="1"/>
    <xf numFmtId="0" fontId="39" fillId="0" borderId="0" xfId="0" applyFont="1" applyFill="1" applyAlignment="1">
      <alignment horizontal="left"/>
    </xf>
    <xf numFmtId="0" fontId="44" fillId="0" borderId="0" xfId="0" applyFont="1" applyFill="1"/>
    <xf numFmtId="0" fontId="39" fillId="0" borderId="0" xfId="1" applyFont="1" applyBorder="1" applyAlignment="1">
      <alignment horizontal="left" vertical="top" wrapText="1"/>
    </xf>
    <xf numFmtId="0" fontId="44" fillId="0" borderId="0" xfId="1" applyFont="1" applyBorder="1" applyAlignment="1">
      <alignment horizontal="left" vertical="top" wrapText="1"/>
    </xf>
    <xf numFmtId="0" fontId="39" fillId="19" borderId="3" xfId="1" applyFont="1" applyFill="1" applyBorder="1" applyAlignment="1">
      <alignment horizontal="center" vertical="top" wrapText="1"/>
    </xf>
    <xf numFmtId="0" fontId="39" fillId="0" borderId="9" xfId="0" applyFont="1" applyBorder="1"/>
    <xf numFmtId="0" fontId="39" fillId="18" borderId="3" xfId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0" fontId="41" fillId="0" borderId="1" xfId="0" applyFont="1" applyBorder="1"/>
    <xf numFmtId="0" fontId="42" fillId="0" borderId="1" xfId="0" applyFont="1" applyBorder="1"/>
    <xf numFmtId="0" fontId="45" fillId="0" borderId="0" xfId="0" applyFont="1" applyFill="1"/>
    <xf numFmtId="0" fontId="45" fillId="0" borderId="0" xfId="0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5" fillId="0" borderId="3" xfId="0" applyFont="1" applyFill="1" applyBorder="1"/>
    <xf numFmtId="0" fontId="46" fillId="0" borderId="0" xfId="0" applyFont="1" applyFill="1"/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/>
    </xf>
    <xf numFmtId="0" fontId="39" fillId="0" borderId="0" xfId="1" applyFont="1" applyBorder="1" applyAlignment="1">
      <alignment horizontal="center" vertical="top" wrapText="1"/>
    </xf>
    <xf numFmtId="0" fontId="39" fillId="0" borderId="0" xfId="1" applyFont="1" applyFill="1" applyBorder="1" applyAlignment="1">
      <alignment horizontal="center"/>
    </xf>
    <xf numFmtId="16" fontId="39" fillId="0" borderId="0" xfId="1" applyNumberFormat="1" applyFont="1" applyBorder="1" applyAlignment="1">
      <alignment horizontal="left" vertical="top" wrapText="1"/>
    </xf>
    <xf numFmtId="0" fontId="39" fillId="0" borderId="0" xfId="1" applyFont="1" applyBorder="1" applyAlignment="1">
      <alignment horizontal="left" vertical="top"/>
    </xf>
    <xf numFmtId="0" fontId="41" fillId="0" borderId="0" xfId="1" applyFont="1" applyBorder="1" applyAlignment="1">
      <alignment horizontal="right"/>
    </xf>
    <xf numFmtId="0" fontId="45" fillId="0" borderId="0" xfId="0" applyFont="1" applyBorder="1"/>
    <xf numFmtId="0" fontId="41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/>
    </xf>
    <xf numFmtId="0" fontId="41" fillId="0" borderId="0" xfId="1" applyFont="1" applyFill="1" applyBorder="1" applyAlignment="1">
      <alignment horizontal="right"/>
    </xf>
    <xf numFmtId="0" fontId="39" fillId="0" borderId="0" xfId="1" applyFont="1" applyBorder="1" applyAlignment="1">
      <alignment horizontal="right" vertical="top" wrapText="1"/>
    </xf>
    <xf numFmtId="1" fontId="38" fillId="0" borderId="0" xfId="0" applyNumberFormat="1" applyFont="1"/>
    <xf numFmtId="1" fontId="41" fillId="0" borderId="0" xfId="1" applyNumberFormat="1" applyFont="1"/>
    <xf numFmtId="1" fontId="41" fillId="0" borderId="3" xfId="1" applyNumberFormat="1" applyFont="1" applyBorder="1"/>
    <xf numFmtId="1" fontId="42" fillId="17" borderId="3" xfId="1" applyNumberFormat="1" applyFont="1" applyFill="1" applyBorder="1" applyAlignment="1">
      <alignment horizontal="justify" vertical="top" wrapText="1"/>
    </xf>
    <xf numFmtId="1" fontId="42" fillId="0" borderId="3" xfId="1" applyNumberFormat="1" applyFont="1" applyBorder="1" applyAlignment="1">
      <alignment horizontal="justify" vertical="top" wrapText="1"/>
    </xf>
    <xf numFmtId="1" fontId="42" fillId="18" borderId="3" xfId="1" applyNumberFormat="1" applyFont="1" applyFill="1" applyBorder="1" applyAlignment="1">
      <alignment horizontal="justify" vertical="top" wrapText="1"/>
    </xf>
    <xf numFmtId="1" fontId="42" fillId="0" borderId="3" xfId="0" applyNumberFormat="1" applyFont="1" applyBorder="1"/>
    <xf numFmtId="1" fontId="41" fillId="0" borderId="0" xfId="1" applyNumberFormat="1" applyFont="1" applyFill="1" applyAlignment="1">
      <alignment horizontal="right"/>
    </xf>
    <xf numFmtId="1" fontId="30" fillId="0" borderId="3" xfId="1" applyNumberFormat="1" applyFont="1" applyBorder="1" applyAlignment="1">
      <alignment horizontal="justify" vertical="top" wrapText="1"/>
    </xf>
    <xf numFmtId="1" fontId="39" fillId="0" borderId="3" xfId="1" applyNumberFormat="1" applyFont="1" applyBorder="1" applyAlignment="1">
      <alignment horizontal="justify" vertical="top" wrapText="1"/>
    </xf>
    <xf numFmtId="1" fontId="39" fillId="0" borderId="0" xfId="1" applyNumberFormat="1" applyFont="1" applyFill="1" applyAlignment="1">
      <alignment horizontal="right"/>
    </xf>
    <xf numFmtId="1" fontId="42" fillId="20" borderId="3" xfId="1" applyNumberFormat="1" applyFont="1" applyFill="1" applyBorder="1" applyAlignment="1">
      <alignment horizontal="justify" vertical="top" wrapText="1"/>
    </xf>
    <xf numFmtId="1" fontId="30" fillId="20" borderId="3" xfId="1" applyNumberFormat="1" applyFont="1" applyFill="1" applyBorder="1" applyAlignment="1">
      <alignment horizontal="justify" vertical="top" wrapText="1"/>
    </xf>
    <xf numFmtId="1" fontId="42" fillId="0" borderId="3" xfId="1" applyNumberFormat="1" applyFont="1" applyFill="1" applyBorder="1" applyAlignment="1">
      <alignment horizontal="justify" vertical="top" wrapText="1"/>
    </xf>
    <xf numFmtId="1" fontId="39" fillId="0" borderId="0" xfId="0" applyNumberFormat="1" applyFont="1"/>
    <xf numFmtId="1" fontId="39" fillId="17" borderId="3" xfId="1" applyNumberFormat="1" applyFont="1" applyFill="1" applyBorder="1" applyAlignment="1">
      <alignment horizontal="justify" vertical="top" wrapText="1"/>
    </xf>
    <xf numFmtId="1" fontId="39" fillId="0" borderId="3" xfId="1" applyNumberFormat="1" applyFont="1" applyFill="1" applyBorder="1" applyAlignment="1">
      <alignment horizontal="justify" vertical="top" wrapText="1"/>
    </xf>
    <xf numFmtId="1" fontId="39" fillId="18" borderId="3" xfId="1" applyNumberFormat="1" applyFont="1" applyFill="1" applyBorder="1" applyAlignment="1">
      <alignment horizontal="justify" vertical="top" wrapText="1"/>
    </xf>
    <xf numFmtId="1" fontId="39" fillId="20" borderId="3" xfId="1" applyNumberFormat="1" applyFont="1" applyFill="1" applyBorder="1" applyAlignment="1">
      <alignment horizontal="justify" vertical="top" wrapText="1"/>
    </xf>
    <xf numFmtId="1" fontId="3" fillId="20" borderId="3" xfId="1" applyNumberFormat="1" applyFont="1" applyFill="1" applyBorder="1" applyAlignment="1">
      <alignment horizontal="justify" vertical="top" wrapText="1"/>
    </xf>
    <xf numFmtId="1" fontId="3" fillId="18" borderId="3" xfId="1" applyNumberFormat="1" applyFont="1" applyFill="1" applyBorder="1" applyAlignment="1">
      <alignment horizontal="justify" vertical="top" wrapText="1"/>
    </xf>
    <xf numFmtId="1" fontId="39" fillId="0" borderId="3" xfId="0" applyNumberFormat="1" applyFont="1" applyBorder="1"/>
    <xf numFmtId="1" fontId="3" fillId="0" borderId="3" xfId="1" applyNumberFormat="1" applyFont="1" applyBorder="1" applyAlignment="1">
      <alignment horizontal="justify" vertical="top" wrapText="1"/>
    </xf>
    <xf numFmtId="1" fontId="39" fillId="0" borderId="0" xfId="0" applyNumberFormat="1" applyFont="1" applyFill="1"/>
    <xf numFmtId="1" fontId="45" fillId="0" borderId="0" xfId="0" applyNumberFormat="1" applyFont="1" applyFill="1"/>
    <xf numFmtId="1" fontId="47" fillId="18" borderId="0" xfId="0" applyNumberFormat="1" applyFont="1" applyFill="1" applyBorder="1"/>
    <xf numFmtId="1" fontId="47" fillId="19" borderId="0" xfId="0" applyNumberFormat="1" applyFont="1" applyFill="1"/>
    <xf numFmtId="1" fontId="48" fillId="17" borderId="0" xfId="0" applyNumberFormat="1" applyFont="1" applyFill="1"/>
    <xf numFmtId="1" fontId="39" fillId="0" borderId="0" xfId="1" applyNumberFormat="1" applyFont="1" applyBorder="1" applyAlignment="1">
      <alignment horizontal="justify" vertical="top" wrapText="1"/>
    </xf>
    <xf numFmtId="1" fontId="41" fillId="0" borderId="0" xfId="1" applyNumberFormat="1" applyFont="1" applyBorder="1" applyAlignment="1">
      <alignment horizontal="justify" vertical="top" wrapText="1"/>
    </xf>
    <xf numFmtId="1" fontId="39" fillId="0" borderId="0" xfId="0" applyNumberFormat="1" applyFont="1" applyBorder="1"/>
    <xf numFmtId="1" fontId="41" fillId="0" borderId="0" xfId="0" applyNumberFormat="1" applyFont="1" applyBorder="1"/>
    <xf numFmtId="1" fontId="41" fillId="0" borderId="0" xfId="1" applyNumberFormat="1" applyFont="1" applyBorder="1"/>
    <xf numFmtId="1" fontId="0" fillId="0" borderId="0" xfId="0" applyNumberFormat="1"/>
    <xf numFmtId="1" fontId="42" fillId="0" borderId="3" xfId="1" applyNumberFormat="1" applyFont="1" applyBorder="1" applyAlignment="1">
      <alignment horizontal="left" vertical="top" wrapText="1"/>
    </xf>
    <xf numFmtId="1" fontId="30" fillId="0" borderId="3" xfId="1" applyNumberFormat="1" applyFont="1" applyFill="1" applyBorder="1" applyAlignment="1">
      <alignment horizontal="justify" vertical="top" wrapText="1"/>
    </xf>
    <xf numFmtId="1" fontId="42" fillId="19" borderId="3" xfId="1" applyNumberFormat="1" applyFont="1" applyFill="1" applyBorder="1" applyAlignment="1">
      <alignment horizontal="justify" vertical="top" wrapText="1"/>
    </xf>
    <xf numFmtId="1" fontId="30" fillId="19" borderId="3" xfId="1" applyNumberFormat="1" applyFont="1" applyFill="1" applyBorder="1" applyAlignment="1">
      <alignment horizontal="justify" vertical="top" wrapText="1"/>
    </xf>
    <xf numFmtId="1" fontId="39" fillId="0" borderId="3" xfId="0" applyNumberFormat="1" applyFont="1" applyFill="1" applyBorder="1"/>
    <xf numFmtId="1" fontId="39" fillId="19" borderId="3" xfId="1" applyNumberFormat="1" applyFont="1" applyFill="1" applyBorder="1" applyAlignment="1">
      <alignment horizontal="justify" vertical="top" wrapText="1"/>
    </xf>
    <xf numFmtId="1" fontId="0" fillId="0" borderId="3" xfId="0" applyNumberFormat="1" applyBorder="1"/>
    <xf numFmtId="1" fontId="41" fillId="0" borderId="0" xfId="1" applyNumberFormat="1" applyFont="1" applyFill="1" applyAlignment="1">
      <alignment horizontal="center"/>
    </xf>
    <xf numFmtId="1" fontId="3" fillId="17" borderId="3" xfId="1" applyNumberFormat="1" applyFont="1" applyFill="1" applyBorder="1" applyAlignment="1">
      <alignment horizontal="justify" vertical="top" wrapText="1"/>
    </xf>
    <xf numFmtId="1" fontId="39" fillId="0" borderId="3" xfId="1" applyNumberFormat="1" applyFont="1" applyBorder="1" applyAlignment="1">
      <alignment horizontal="left" vertical="top" wrapText="1"/>
    </xf>
    <xf numFmtId="1" fontId="3" fillId="0" borderId="0" xfId="1" applyNumberFormat="1" applyFont="1" applyBorder="1" applyAlignment="1">
      <alignment horizontal="justify" vertical="top" wrapText="1"/>
    </xf>
    <xf numFmtId="0" fontId="38" fillId="21" borderId="0" xfId="0" applyFont="1" applyFill="1"/>
    <xf numFmtId="0" fontId="39" fillId="21" borderId="0" xfId="0" applyFont="1" applyFill="1"/>
    <xf numFmtId="0" fontId="41" fillId="21" borderId="12" xfId="1" applyFont="1" applyFill="1" applyBorder="1" applyAlignment="1">
      <alignment horizontal="center"/>
    </xf>
    <xf numFmtId="0" fontId="42" fillId="21" borderId="12" xfId="1" applyFont="1" applyFill="1" applyBorder="1" applyAlignment="1">
      <alignment horizontal="center"/>
    </xf>
    <xf numFmtId="0" fontId="42" fillId="21" borderId="12" xfId="0" applyFont="1" applyFill="1" applyBorder="1"/>
    <xf numFmtId="0" fontId="41" fillId="21" borderId="0" xfId="1" applyFont="1" applyFill="1" applyAlignment="1">
      <alignment horizontal="center"/>
    </xf>
    <xf numFmtId="0" fontId="30" fillId="21" borderId="12" xfId="1" applyFont="1" applyFill="1" applyBorder="1" applyAlignment="1">
      <alignment horizontal="center"/>
    </xf>
    <xf numFmtId="0" fontId="39" fillId="21" borderId="12" xfId="1" applyFont="1" applyFill="1" applyBorder="1" applyAlignment="1">
      <alignment horizontal="center"/>
    </xf>
    <xf numFmtId="0" fontId="39" fillId="21" borderId="0" xfId="1" applyFont="1" applyFill="1" applyAlignment="1">
      <alignment horizontal="center"/>
    </xf>
    <xf numFmtId="0" fontId="39" fillId="21" borderId="3" xfId="0" applyFont="1" applyFill="1" applyBorder="1"/>
    <xf numFmtId="0" fontId="39" fillId="21" borderId="3" xfId="1" applyFont="1" applyFill="1" applyBorder="1" applyAlignment="1">
      <alignment horizontal="center"/>
    </xf>
    <xf numFmtId="0" fontId="3" fillId="21" borderId="3" xfId="1" applyFont="1" applyFill="1" applyBorder="1" applyAlignment="1">
      <alignment horizontal="center"/>
    </xf>
    <xf numFmtId="0" fontId="41" fillId="21" borderId="3" xfId="1" applyFont="1" applyFill="1" applyBorder="1" applyAlignment="1">
      <alignment horizontal="center"/>
    </xf>
    <xf numFmtId="0" fontId="39" fillId="21" borderId="0" xfId="0" applyFont="1" applyFill="1" applyBorder="1"/>
    <xf numFmtId="0" fontId="41" fillId="21" borderId="2" xfId="1" applyFont="1" applyFill="1" applyBorder="1" applyAlignment="1">
      <alignment horizontal="center"/>
    </xf>
    <xf numFmtId="0" fontId="39" fillId="21" borderId="2" xfId="1" applyFont="1" applyFill="1" applyBorder="1" applyAlignment="1">
      <alignment horizontal="center"/>
    </xf>
    <xf numFmtId="0" fontId="3" fillId="21" borderId="2" xfId="1" applyFont="1" applyFill="1" applyBorder="1" applyAlignment="1">
      <alignment horizontal="center"/>
    </xf>
    <xf numFmtId="0" fontId="39" fillId="21" borderId="2" xfId="0" applyFont="1" applyFill="1" applyBorder="1"/>
    <xf numFmtId="0" fontId="39" fillId="21" borderId="0" xfId="1" applyFont="1" applyFill="1" applyBorder="1" applyAlignment="1">
      <alignment horizontal="center"/>
    </xf>
    <xf numFmtId="0" fontId="39" fillId="21" borderId="3" xfId="1" applyFont="1" applyFill="1" applyBorder="1" applyAlignment="1">
      <alignment horizontal="left" vertical="top" wrapText="1"/>
    </xf>
    <xf numFmtId="0" fontId="45" fillId="21" borderId="0" xfId="0" applyFont="1" applyFill="1" applyAlignment="1">
      <alignment horizontal="center"/>
    </xf>
    <xf numFmtId="0" fontId="3" fillId="21" borderId="0" xfId="1" applyFont="1" applyFill="1" applyBorder="1" applyAlignment="1">
      <alignment horizontal="center"/>
    </xf>
    <xf numFmtId="0" fontId="41" fillId="21" borderId="0" xfId="1" applyFont="1" applyFill="1" applyBorder="1" applyAlignment="1">
      <alignment horizontal="center"/>
    </xf>
    <xf numFmtId="0" fontId="0" fillId="21" borderId="0" xfId="0" applyFill="1"/>
    <xf numFmtId="0" fontId="39" fillId="0" borderId="3" xfId="0" applyFont="1" applyBorder="1" applyAlignment="1">
      <alignment wrapText="1"/>
    </xf>
    <xf numFmtId="1" fontId="5" fillId="0" borderId="0" xfId="0" applyNumberFormat="1" applyFont="1"/>
    <xf numFmtId="0" fontId="13" fillId="0" borderId="33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35" xfId="0" applyFont="1" applyBorder="1" applyAlignment="1">
      <alignment horizontal="justify" vertical="top" wrapText="1"/>
    </xf>
    <xf numFmtId="0" fontId="13" fillId="0" borderId="36" xfId="0" applyFont="1" applyBorder="1" applyAlignment="1">
      <alignment horizontal="justify" vertical="top" wrapText="1"/>
    </xf>
    <xf numFmtId="0" fontId="13" fillId="0" borderId="36" xfId="0" applyFont="1" applyBorder="1" applyAlignment="1">
      <alignment wrapText="1"/>
    </xf>
    <xf numFmtId="0" fontId="32" fillId="0" borderId="0" xfId="0" applyFont="1" applyAlignment="1">
      <alignment wrapText="1"/>
    </xf>
    <xf numFmtId="0" fontId="31" fillId="21" borderId="0" xfId="0" applyFont="1" applyFill="1"/>
    <xf numFmtId="1" fontId="0" fillId="21" borderId="0" xfId="0" applyNumberFormat="1" applyFill="1"/>
    <xf numFmtId="0" fontId="25" fillId="21" borderId="33" xfId="0" applyFont="1" applyFill="1" applyBorder="1" applyAlignment="1">
      <alignment vertical="top" wrapText="1"/>
    </xf>
    <xf numFmtId="0" fontId="25" fillId="21" borderId="34" xfId="0" applyFont="1" applyFill="1" applyBorder="1" applyAlignment="1">
      <alignment vertical="top" wrapText="1"/>
    </xf>
    <xf numFmtId="0" fontId="25" fillId="21" borderId="0" xfId="0" applyFont="1" applyFill="1"/>
    <xf numFmtId="0" fontId="13" fillId="0" borderId="33" xfId="0" applyFont="1" applyBorder="1" applyAlignment="1">
      <alignment wrapText="1"/>
    </xf>
    <xf numFmtId="0" fontId="33" fillId="21" borderId="0" xfId="0" applyFont="1" applyFill="1"/>
    <xf numFmtId="0" fontId="34" fillId="0" borderId="36" xfId="0" applyFont="1" applyBorder="1" applyAlignment="1">
      <alignment wrapText="1"/>
    </xf>
    <xf numFmtId="0" fontId="34" fillId="0" borderId="34" xfId="0" applyFont="1" applyBorder="1" applyAlignment="1">
      <alignment wrapText="1"/>
    </xf>
    <xf numFmtId="0" fontId="34" fillId="0" borderId="33" xfId="0" applyFont="1" applyBorder="1" applyAlignment="1">
      <alignment wrapText="1"/>
    </xf>
    <xf numFmtId="1" fontId="0" fillId="0" borderId="0" xfId="0" applyNumberForma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" fontId="5" fillId="0" borderId="0" xfId="0" applyNumberFormat="1" applyFont="1" applyAlignment="1">
      <alignment horizontal="left"/>
    </xf>
    <xf numFmtId="0" fontId="2" fillId="21" borderId="0" xfId="0" applyFont="1" applyFill="1" applyBorder="1"/>
    <xf numFmtId="0" fontId="2" fillId="22" borderId="3" xfId="1" applyFont="1" applyFill="1" applyBorder="1" applyAlignment="1">
      <alignment horizontal="left"/>
    </xf>
    <xf numFmtId="0" fontId="5" fillId="22" borderId="3" xfId="0" applyFont="1" applyFill="1" applyBorder="1"/>
    <xf numFmtId="0" fontId="2" fillId="22" borderId="3" xfId="1" applyFont="1" applyFill="1" applyBorder="1" applyAlignment="1">
      <alignment horizontal="right"/>
    </xf>
    <xf numFmtId="0" fontId="2" fillId="22" borderId="0" xfId="0" applyFont="1" applyFill="1" applyBorder="1"/>
    <xf numFmtId="0" fontId="2" fillId="22" borderId="3" xfId="0" applyFont="1" applyFill="1" applyBorder="1" applyAlignment="1">
      <alignment horizontal="center"/>
    </xf>
    <xf numFmtId="0" fontId="2" fillId="22" borderId="3" xfId="1" applyFont="1" applyFill="1" applyBorder="1" applyAlignment="1"/>
    <xf numFmtId="0" fontId="2" fillId="22" borderId="3" xfId="0" applyFont="1" applyFill="1" applyBorder="1" applyAlignment="1">
      <alignment horizontal="left" vertical="top" wrapText="1"/>
    </xf>
    <xf numFmtId="0" fontId="2" fillId="22" borderId="3" xfId="0" applyFont="1" applyFill="1" applyBorder="1" applyAlignment="1">
      <alignment horizontal="left"/>
    </xf>
    <xf numFmtId="0" fontId="5" fillId="22" borderId="3" xfId="0" applyFont="1" applyFill="1" applyBorder="1" applyAlignment="1">
      <alignment horizontal="left"/>
    </xf>
    <xf numFmtId="0" fontId="2" fillId="22" borderId="3" xfId="0" applyFont="1" applyFill="1" applyBorder="1" applyAlignment="1">
      <alignment horizontal="center" vertical="center"/>
    </xf>
    <xf numFmtId="1" fontId="2" fillId="22" borderId="3" xfId="1" applyNumberFormat="1" applyFont="1" applyFill="1" applyBorder="1" applyAlignment="1">
      <alignment horizontal="right"/>
    </xf>
    <xf numFmtId="0" fontId="5" fillId="22" borderId="3" xfId="0" applyFont="1" applyFill="1" applyBorder="1" applyAlignment="1">
      <alignment horizontal="center"/>
    </xf>
    <xf numFmtId="0" fontId="2" fillId="22" borderId="3" xfId="0" applyFont="1" applyFill="1" applyBorder="1" applyAlignment="1">
      <alignment horizontal="right"/>
    </xf>
    <xf numFmtId="0" fontId="2" fillId="22" borderId="3" xfId="1" applyFont="1" applyFill="1" applyBorder="1"/>
    <xf numFmtId="0" fontId="3" fillId="22" borderId="3" xfId="0" applyFont="1" applyFill="1" applyBorder="1" applyAlignment="1">
      <alignment horizontal="left"/>
    </xf>
    <xf numFmtId="0" fontId="0" fillId="22" borderId="3" xfId="0" applyFont="1" applyFill="1" applyBorder="1" applyAlignment="1">
      <alignment horizontal="left"/>
    </xf>
    <xf numFmtId="0" fontId="3" fillId="22" borderId="3" xfId="1" applyFont="1" applyFill="1" applyBorder="1" applyAlignment="1">
      <alignment wrapText="1"/>
    </xf>
    <xf numFmtId="0" fontId="3" fillId="22" borderId="3" xfId="1" applyFont="1" applyFill="1" applyBorder="1"/>
    <xf numFmtId="0" fontId="3" fillId="22" borderId="3" xfId="0" applyFont="1" applyFill="1" applyBorder="1" applyAlignment="1">
      <alignment horizontal="center"/>
    </xf>
    <xf numFmtId="0" fontId="2" fillId="22" borderId="37" xfId="1" applyFont="1" applyFill="1" applyBorder="1" applyAlignment="1">
      <alignment horizontal="right"/>
    </xf>
    <xf numFmtId="0" fontId="7" fillId="21" borderId="1" xfId="0" applyFont="1" applyFill="1" applyBorder="1" applyAlignment="1">
      <alignment horizontal="left"/>
    </xf>
    <xf numFmtId="0" fontId="7" fillId="21" borderId="1" xfId="0" applyFont="1" applyFill="1" applyBorder="1"/>
    <xf numFmtId="0" fontId="7" fillId="21" borderId="1" xfId="0" applyFont="1" applyFill="1" applyBorder="1" applyAlignment="1">
      <alignment horizontal="right"/>
    </xf>
    <xf numFmtId="0" fontId="7" fillId="21" borderId="1" xfId="0" applyFont="1" applyFill="1" applyBorder="1" applyAlignment="1">
      <alignment horizontal="center"/>
    </xf>
    <xf numFmtId="0" fontId="10" fillId="21" borderId="3" xfId="0" applyFont="1" applyFill="1" applyBorder="1" applyAlignment="1">
      <alignment horizontal="right"/>
    </xf>
    <xf numFmtId="0" fontId="8" fillId="21" borderId="3" xfId="0" applyFont="1" applyFill="1" applyBorder="1" applyAlignment="1">
      <alignment horizontal="left"/>
    </xf>
    <xf numFmtId="0" fontId="8" fillId="21" borderId="3" xfId="1" applyFont="1" applyFill="1" applyBorder="1"/>
    <xf numFmtId="0" fontId="8" fillId="21" borderId="3" xfId="1" applyFont="1" applyFill="1" applyBorder="1" applyAlignment="1">
      <alignment horizontal="right"/>
    </xf>
    <xf numFmtId="0" fontId="8" fillId="21" borderId="3" xfId="0" applyFont="1" applyFill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49" fillId="0" borderId="0" xfId="0" applyFont="1" applyFill="1"/>
    <xf numFmtId="0" fontId="50" fillId="0" borderId="0" xfId="0" applyFont="1" applyFill="1" applyBorder="1"/>
    <xf numFmtId="0" fontId="0" fillId="0" borderId="0" xfId="0" applyFill="1"/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35" fillId="21" borderId="0" xfId="0" applyFont="1" applyFill="1" applyBorder="1" applyAlignment="1">
      <alignment horizontal="right"/>
    </xf>
    <xf numFmtId="1" fontId="35" fillId="21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50" fillId="21" borderId="3" xfId="0" applyFont="1" applyFill="1" applyBorder="1" applyAlignment="1">
      <alignment horizontal="left"/>
    </xf>
    <xf numFmtId="0" fontId="50" fillId="21" borderId="3" xfId="0" applyFont="1" applyFill="1" applyBorder="1"/>
    <xf numFmtId="0" fontId="50" fillId="21" borderId="3" xfId="0" applyFont="1" applyFill="1" applyBorder="1" applyAlignment="1">
      <alignment horizontal="right"/>
    </xf>
    <xf numFmtId="0" fontId="53" fillId="21" borderId="3" xfId="0" applyFont="1" applyFill="1" applyBorder="1" applyAlignment="1">
      <alignment horizontal="left"/>
    </xf>
    <xf numFmtId="0" fontId="53" fillId="21" borderId="3" xfId="1" applyFont="1" applyFill="1" applyBorder="1" applyAlignment="1">
      <alignment wrapText="1"/>
    </xf>
    <xf numFmtId="0" fontId="52" fillId="21" borderId="3" xfId="0" applyFont="1" applyFill="1" applyBorder="1"/>
    <xf numFmtId="0" fontId="51" fillId="21" borderId="3" xfId="0" applyFont="1" applyFill="1" applyBorder="1"/>
    <xf numFmtId="0" fontId="50" fillId="21" borderId="3" xfId="0" applyFont="1" applyFill="1" applyBorder="1" applyAlignment="1">
      <alignment horizontal="center"/>
    </xf>
    <xf numFmtId="0" fontId="53" fillId="21" borderId="3" xfId="0" applyFont="1" applyFill="1" applyBorder="1" applyAlignment="1">
      <alignment horizontal="center"/>
    </xf>
    <xf numFmtId="0" fontId="51" fillId="21" borderId="3" xfId="0" applyFont="1" applyFill="1" applyBorder="1" applyAlignment="1">
      <alignment horizontal="left"/>
    </xf>
    <xf numFmtId="0" fontId="52" fillId="21" borderId="3" xfId="0" applyFont="1" applyFill="1" applyBorder="1" applyAlignment="1">
      <alignment horizontal="left"/>
    </xf>
    <xf numFmtId="0" fontId="53" fillId="21" borderId="3" xfId="1" applyFont="1" applyFill="1" applyBorder="1"/>
    <xf numFmtId="0" fontId="13" fillId="0" borderId="35" xfId="0" applyFont="1" applyBorder="1" applyAlignment="1">
      <alignment vertical="top" wrapText="1"/>
    </xf>
    <xf numFmtId="0" fontId="13" fillId="0" borderId="35" xfId="0" applyFont="1" applyBorder="1" applyAlignment="1">
      <alignment wrapText="1"/>
    </xf>
    <xf numFmtId="0" fontId="34" fillId="0" borderId="35" xfId="0" applyFont="1" applyBorder="1" applyAlignment="1">
      <alignment wrapText="1"/>
    </xf>
    <xf numFmtId="0" fontId="13" fillId="0" borderId="34" xfId="0" applyFont="1" applyBorder="1" applyAlignment="1">
      <alignment vertical="top" wrapText="1"/>
    </xf>
    <xf numFmtId="0" fontId="13" fillId="0" borderId="34" xfId="0" applyFont="1" applyBorder="1" applyAlignment="1">
      <alignment wrapText="1"/>
    </xf>
    <xf numFmtId="0" fontId="1" fillId="0" borderId="0" xfId="0" applyFont="1" applyBorder="1"/>
    <xf numFmtId="0" fontId="1" fillId="21" borderId="0" xfId="0" applyFont="1" applyFill="1" applyBorder="1"/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3" borderId="3" xfId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1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10" fillId="21" borderId="3" xfId="0" applyFont="1" applyFill="1" applyBorder="1" applyAlignment="1"/>
    <xf numFmtId="0" fontId="0" fillId="21" borderId="3" xfId="0" applyFill="1" applyBorder="1" applyAlignment="1"/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2" fillId="0" borderId="0" xfId="0" applyFont="1" applyBorder="1" applyAlignment="1">
      <alignment wrapText="1"/>
    </xf>
    <xf numFmtId="0" fontId="0" fillId="0" borderId="0" xfId="0" applyAlignment="1"/>
    <xf numFmtId="0" fontId="40" fillId="0" borderId="38" xfId="0" applyFont="1" applyBorder="1" applyAlignment="1">
      <alignment wrapText="1"/>
    </xf>
    <xf numFmtId="0" fontId="0" fillId="0" borderId="38" xfId="0" applyBorder="1" applyAlignment="1"/>
    <xf numFmtId="0" fontId="38" fillId="21" borderId="0" xfId="0" applyFont="1" applyFill="1" applyAlignment="1"/>
    <xf numFmtId="0" fontId="0" fillId="21" borderId="0" xfId="0" applyFill="1" applyAlignment="1"/>
    <xf numFmtId="0" fontId="13" fillId="0" borderId="19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3" fillId="0" borderId="19" xfId="0" applyFont="1" applyBorder="1" applyAlignment="1">
      <alignment wrapText="1"/>
    </xf>
    <xf numFmtId="0" fontId="13" fillId="0" borderId="35" xfId="0" applyFont="1" applyBorder="1" applyAlignment="1">
      <alignment wrapText="1"/>
    </xf>
    <xf numFmtId="0" fontId="34" fillId="0" borderId="19" xfId="0" applyFont="1" applyBorder="1" applyAlignment="1">
      <alignment wrapText="1"/>
    </xf>
    <xf numFmtId="0" fontId="34" fillId="0" borderId="35" xfId="0" applyFont="1" applyBorder="1" applyAlignment="1">
      <alignment wrapText="1"/>
    </xf>
    <xf numFmtId="0" fontId="13" fillId="0" borderId="39" xfId="0" applyFont="1" applyBorder="1" applyAlignment="1">
      <alignment vertical="top" wrapText="1"/>
    </xf>
    <xf numFmtId="0" fontId="13" fillId="0" borderId="40" xfId="0" applyFont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13" fillId="0" borderId="39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34" xfId="0" applyFont="1" applyBorder="1" applyAlignment="1">
      <alignment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9" fillId="21" borderId="0" xfId="0" applyFont="1" applyFill="1" applyAlignment="1">
      <alignment horizontal="center"/>
    </xf>
    <xf numFmtId="0" fontId="10" fillId="14" borderId="3" xfId="0" applyFont="1" applyFill="1" applyBorder="1" applyAlignment="1"/>
    <xf numFmtId="0" fontId="0" fillId="0" borderId="3" xfId="0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5" fillId="16" borderId="3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16" borderId="28" xfId="0" applyFont="1" applyFill="1" applyBorder="1" applyAlignment="1">
      <alignment horizontal="center" vertical="center"/>
    </xf>
    <xf numFmtId="0" fontId="0" fillId="16" borderId="29" xfId="0" applyFont="1" applyFill="1" applyBorder="1" applyAlignment="1">
      <alignment horizontal="center" vertical="center"/>
    </xf>
    <xf numFmtId="0" fontId="0" fillId="16" borderId="32" xfId="0" applyFont="1" applyFill="1" applyBorder="1" applyAlignment="1">
      <alignment horizontal="center" vertical="center"/>
    </xf>
  </cellXfs>
  <cellStyles count="3">
    <cellStyle name="Normal" xfId="0" builtinId="0"/>
    <cellStyle name="Normal_Sayfa1" xfId="1" xr:uid="{00000000-0005-0000-0000-000001000000}"/>
    <cellStyle name="Normal_Sayfa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ustomXml" Target="../customXml/item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customXml" Target="../customXml/item3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Relationship Id="rId14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93"/>
  <sheetViews>
    <sheetView tabSelected="1" topLeftCell="J1" zoomScale="90" workbookViewId="0">
      <selection activeCell="O46" sqref="O46"/>
    </sheetView>
  </sheetViews>
  <sheetFormatPr defaultColWidth="9.16796875" defaultRowHeight="12.75" x14ac:dyDescent="0.15"/>
  <cols>
    <col min="1" max="1" width="1.6171875" style="1" customWidth="1"/>
    <col min="2" max="2" width="12" style="6" bestFit="1" customWidth="1"/>
    <col min="3" max="3" width="43.421875" style="1" customWidth="1"/>
    <col min="4" max="5" width="3.50390625" style="1" customWidth="1"/>
    <col min="6" max="6" width="4.44921875" style="1" bestFit="1" customWidth="1"/>
    <col min="7" max="7" width="5.93359375" style="1" bestFit="1" customWidth="1"/>
    <col min="8" max="8" width="1.34765625" style="3" customWidth="1"/>
    <col min="9" max="9" width="11.59375" style="24" bestFit="1" customWidth="1"/>
    <col min="10" max="10" width="41.265625" style="1" customWidth="1"/>
    <col min="11" max="11" width="4.71875" style="1" bestFit="1" customWidth="1"/>
    <col min="12" max="12" width="3.50390625" style="1" customWidth="1"/>
    <col min="13" max="13" width="4.71875" style="1" bestFit="1" customWidth="1"/>
    <col min="14" max="14" width="5.796875" style="1" bestFit="1" customWidth="1"/>
    <col min="15" max="16384" width="9.16796875" style="1"/>
  </cols>
  <sheetData>
    <row r="1" spans="2:18" s="5" customFormat="1" ht="16.5" customHeight="1" x14ac:dyDescent="0.15">
      <c r="B1" s="561"/>
      <c r="C1" s="134"/>
      <c r="D1" s="134"/>
      <c r="E1" s="134"/>
      <c r="F1" s="134"/>
      <c r="G1" s="134"/>
      <c r="H1" s="134"/>
      <c r="I1" s="643" t="s">
        <v>0</v>
      </c>
      <c r="J1" s="644"/>
      <c r="K1" s="589">
        <f>D4+K4+D16+K16+D27+K27+D37+K37</f>
        <v>132</v>
      </c>
      <c r="L1" s="589">
        <f>E4+L4+E16+L16+E27+L27+E37+L37</f>
        <v>36</v>
      </c>
      <c r="M1" s="589">
        <f>F4+M4+F16+M16+F27+M27+F37+M37</f>
        <v>146</v>
      </c>
      <c r="N1" s="589">
        <f>G4+N4+G16+N16+G27+N27+G37+N37</f>
        <v>240</v>
      </c>
      <c r="O1" s="622"/>
      <c r="P1" s="622"/>
      <c r="Q1" s="622"/>
      <c r="R1" s="622"/>
    </row>
    <row r="2" spans="2:18" s="5" customFormat="1" ht="44.25" customHeight="1" x14ac:dyDescent="0.15">
      <c r="B2" s="645" t="s">
        <v>1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</row>
    <row r="3" spans="2:18" x14ac:dyDescent="0.15">
      <c r="B3" s="585" t="s">
        <v>2</v>
      </c>
      <c r="C3" s="586" t="s">
        <v>3</v>
      </c>
      <c r="D3" s="587" t="s">
        <v>4</v>
      </c>
      <c r="E3" s="587" t="s">
        <v>5</v>
      </c>
      <c r="F3" s="587" t="s">
        <v>6</v>
      </c>
      <c r="G3" s="587" t="s">
        <v>7</v>
      </c>
      <c r="H3" s="623"/>
      <c r="I3" s="588" t="s">
        <v>2</v>
      </c>
      <c r="J3" s="586" t="s">
        <v>3</v>
      </c>
      <c r="K3" s="587" t="s">
        <v>4</v>
      </c>
      <c r="L3" s="587" t="s">
        <v>5</v>
      </c>
      <c r="M3" s="587" t="s">
        <v>6</v>
      </c>
      <c r="N3" s="587" t="s">
        <v>7</v>
      </c>
      <c r="O3" s="622"/>
      <c r="P3" s="622"/>
      <c r="Q3" s="622"/>
      <c r="R3" s="622"/>
    </row>
    <row r="4" spans="2:18" s="2" customFormat="1" ht="12.75" customHeight="1" x14ac:dyDescent="0.15">
      <c r="B4" s="590" t="s">
        <v>8</v>
      </c>
      <c r="C4" s="591" t="s">
        <v>9</v>
      </c>
      <c r="D4" s="592">
        <f>SUM(D5:D14)</f>
        <v>20</v>
      </c>
      <c r="E4" s="592">
        <f>SUM(E5:E14)</f>
        <v>6</v>
      </c>
      <c r="F4" s="592">
        <f>SUM(F5:F14)</f>
        <v>21</v>
      </c>
      <c r="G4" s="592">
        <f>SUM(G5:G14)</f>
        <v>31</v>
      </c>
      <c r="H4" s="564"/>
      <c r="I4" s="593" t="s">
        <v>10</v>
      </c>
      <c r="J4" s="591" t="s">
        <v>11</v>
      </c>
      <c r="K4" s="592">
        <f>SUM(K5:K14)</f>
        <v>20</v>
      </c>
      <c r="L4" s="592">
        <f>SUM(L5:L14)</f>
        <v>4</v>
      </c>
      <c r="M4" s="592">
        <f>SUM(M5:M14)</f>
        <v>20</v>
      </c>
      <c r="N4" s="592">
        <f>SUM(N5:N14)</f>
        <v>29</v>
      </c>
      <c r="O4" s="4"/>
    </row>
    <row r="5" spans="2:18" ht="12.75" customHeight="1" x14ac:dyDescent="0.15">
      <c r="B5" s="565">
        <v>152111017</v>
      </c>
      <c r="C5" s="566" t="s">
        <v>12</v>
      </c>
      <c r="D5" s="567">
        <v>4</v>
      </c>
      <c r="E5" s="567">
        <v>0</v>
      </c>
      <c r="F5" s="567">
        <v>4</v>
      </c>
      <c r="G5" s="567">
        <v>5</v>
      </c>
      <c r="H5" s="568"/>
      <c r="I5" s="569">
        <v>152112017</v>
      </c>
      <c r="J5" s="566" t="s">
        <v>13</v>
      </c>
      <c r="K5" s="570">
        <v>4</v>
      </c>
      <c r="L5" s="570">
        <v>0</v>
      </c>
      <c r="M5" s="570">
        <v>4</v>
      </c>
      <c r="N5" s="570">
        <v>5</v>
      </c>
      <c r="O5" s="304"/>
      <c r="P5" s="622"/>
      <c r="Q5" s="622"/>
      <c r="R5" s="622"/>
    </row>
    <row r="6" spans="2:18" ht="12.75" customHeight="1" x14ac:dyDescent="0.15">
      <c r="B6" s="565">
        <v>152111004</v>
      </c>
      <c r="C6" s="566" t="s">
        <v>14</v>
      </c>
      <c r="D6" s="567">
        <v>2</v>
      </c>
      <c r="E6" s="567">
        <v>0</v>
      </c>
      <c r="F6" s="567">
        <v>0</v>
      </c>
      <c r="G6" s="567">
        <v>2</v>
      </c>
      <c r="H6" s="568"/>
      <c r="I6" s="569">
        <v>152112004</v>
      </c>
      <c r="J6" s="566" t="s">
        <v>15</v>
      </c>
      <c r="K6" s="570">
        <v>2</v>
      </c>
      <c r="L6" s="570">
        <v>0</v>
      </c>
      <c r="M6" s="570"/>
      <c r="N6" s="570">
        <v>2</v>
      </c>
      <c r="O6" s="304"/>
      <c r="P6" s="622"/>
      <c r="Q6" s="622"/>
      <c r="R6" s="622"/>
    </row>
    <row r="7" spans="2:18" ht="12.75" customHeight="1" x14ac:dyDescent="0.15">
      <c r="B7" s="571">
        <v>152111005</v>
      </c>
      <c r="C7" s="566" t="s">
        <v>16</v>
      </c>
      <c r="D7" s="567">
        <v>3</v>
      </c>
      <c r="E7" s="567">
        <v>0</v>
      </c>
      <c r="F7" s="567">
        <v>3</v>
      </c>
      <c r="G7" s="567">
        <v>3</v>
      </c>
      <c r="H7" s="568"/>
      <c r="I7" s="569">
        <v>152112005</v>
      </c>
      <c r="J7" s="566" t="s">
        <v>17</v>
      </c>
      <c r="K7" s="570">
        <v>3</v>
      </c>
      <c r="L7" s="570">
        <v>0</v>
      </c>
      <c r="M7" s="570">
        <v>3</v>
      </c>
      <c r="N7" s="570">
        <v>3</v>
      </c>
      <c r="O7" s="304"/>
      <c r="P7" s="622"/>
      <c r="Q7" s="622"/>
      <c r="R7" s="622"/>
    </row>
    <row r="8" spans="2:18" ht="12.75" customHeight="1" x14ac:dyDescent="0.15">
      <c r="B8" s="571">
        <v>152111006</v>
      </c>
      <c r="C8" s="566" t="s">
        <v>18</v>
      </c>
      <c r="D8" s="567">
        <v>0</v>
      </c>
      <c r="E8" s="567">
        <v>2</v>
      </c>
      <c r="F8" s="567">
        <v>1</v>
      </c>
      <c r="G8" s="567">
        <v>2</v>
      </c>
      <c r="H8" s="568"/>
      <c r="I8" s="569">
        <v>152112006</v>
      </c>
      <c r="J8" s="566" t="s">
        <v>19</v>
      </c>
      <c r="K8" s="570">
        <v>0</v>
      </c>
      <c r="L8" s="570">
        <v>2</v>
      </c>
      <c r="M8" s="570">
        <v>1</v>
      </c>
      <c r="N8" s="570">
        <v>2</v>
      </c>
      <c r="O8" s="304"/>
      <c r="P8" s="622"/>
      <c r="Q8" s="622"/>
      <c r="R8" s="622"/>
    </row>
    <row r="9" spans="2:18" ht="12.75" customHeight="1" x14ac:dyDescent="0.15">
      <c r="B9" s="572">
        <v>152111018</v>
      </c>
      <c r="C9" s="566" t="s">
        <v>20</v>
      </c>
      <c r="D9" s="567">
        <v>1</v>
      </c>
      <c r="E9" s="567">
        <v>2</v>
      </c>
      <c r="F9" s="567">
        <v>2</v>
      </c>
      <c r="G9" s="567">
        <v>3</v>
      </c>
      <c r="H9" s="568"/>
      <c r="I9" s="569">
        <v>152112009</v>
      </c>
      <c r="J9" s="572" t="s">
        <v>21</v>
      </c>
      <c r="K9" s="570">
        <v>3</v>
      </c>
      <c r="L9" s="570">
        <v>0</v>
      </c>
      <c r="M9" s="570">
        <v>3</v>
      </c>
      <c r="N9" s="570">
        <v>4</v>
      </c>
      <c r="O9" s="304"/>
      <c r="P9" s="622"/>
      <c r="Q9" s="622"/>
      <c r="R9" s="622"/>
    </row>
    <row r="10" spans="2:18" ht="12.75" customHeight="1" x14ac:dyDescent="0.15">
      <c r="B10" s="573">
        <v>152111019</v>
      </c>
      <c r="C10" s="566" t="s">
        <v>22</v>
      </c>
      <c r="D10" s="567">
        <v>3</v>
      </c>
      <c r="E10" s="567">
        <v>0</v>
      </c>
      <c r="F10" s="567">
        <v>3</v>
      </c>
      <c r="G10" s="567">
        <v>5</v>
      </c>
      <c r="H10" s="567"/>
      <c r="I10" s="569">
        <v>152112016</v>
      </c>
      <c r="J10" s="566" t="s">
        <v>23</v>
      </c>
      <c r="K10" s="570">
        <v>3</v>
      </c>
      <c r="L10" s="570">
        <v>0</v>
      </c>
      <c r="M10" s="570">
        <v>3</v>
      </c>
      <c r="N10" s="570">
        <v>5</v>
      </c>
      <c r="O10" s="304"/>
      <c r="P10" s="622"/>
      <c r="Q10" s="622"/>
      <c r="R10" s="622"/>
    </row>
    <row r="11" spans="2:18" ht="12.75" customHeight="1" x14ac:dyDescent="0.15">
      <c r="B11" s="573">
        <v>152111011</v>
      </c>
      <c r="C11" s="566" t="s">
        <v>24</v>
      </c>
      <c r="D11" s="567">
        <v>0</v>
      </c>
      <c r="E11" s="567">
        <v>2</v>
      </c>
      <c r="F11" s="567">
        <v>1</v>
      </c>
      <c r="G11" s="567">
        <v>2</v>
      </c>
      <c r="H11" s="567"/>
      <c r="I11" s="569">
        <v>152112011</v>
      </c>
      <c r="J11" s="566" t="s">
        <v>25</v>
      </c>
      <c r="K11" s="570">
        <v>0</v>
      </c>
      <c r="L11" s="570">
        <v>2</v>
      </c>
      <c r="M11" s="570">
        <v>1</v>
      </c>
      <c r="N11" s="570">
        <v>2</v>
      </c>
      <c r="O11" s="304"/>
      <c r="P11" s="622"/>
      <c r="Q11" s="622"/>
      <c r="R11" s="622"/>
    </row>
    <row r="12" spans="2:18" ht="12.75" customHeight="1" x14ac:dyDescent="0.15">
      <c r="B12" s="572">
        <v>152111012</v>
      </c>
      <c r="C12" s="566" t="s">
        <v>26</v>
      </c>
      <c r="D12" s="567">
        <v>2</v>
      </c>
      <c r="E12" s="567">
        <v>0</v>
      </c>
      <c r="F12" s="567">
        <v>2</v>
      </c>
      <c r="G12" s="567">
        <v>3</v>
      </c>
      <c r="H12" s="568"/>
      <c r="I12" s="569">
        <v>152112014</v>
      </c>
      <c r="J12" s="566" t="s">
        <v>27</v>
      </c>
      <c r="K12" s="570">
        <v>3</v>
      </c>
      <c r="L12" s="570">
        <v>0</v>
      </c>
      <c r="M12" s="570">
        <v>3</v>
      </c>
      <c r="N12" s="570">
        <v>4</v>
      </c>
      <c r="O12" s="304"/>
      <c r="P12" s="622"/>
      <c r="Q12" s="622"/>
      <c r="R12" s="622"/>
    </row>
    <row r="13" spans="2:18" ht="12.75" customHeight="1" x14ac:dyDescent="0.15">
      <c r="B13" s="573">
        <v>152111013</v>
      </c>
      <c r="C13" s="573" t="s">
        <v>28</v>
      </c>
      <c r="D13" s="567">
        <v>3</v>
      </c>
      <c r="E13" s="567">
        <v>0</v>
      </c>
      <c r="F13" s="567">
        <v>3</v>
      </c>
      <c r="G13" s="567">
        <v>4</v>
      </c>
      <c r="H13" s="568"/>
      <c r="I13" s="574"/>
      <c r="J13" s="566"/>
      <c r="K13" s="567"/>
      <c r="L13" s="567"/>
      <c r="M13" s="567"/>
      <c r="N13" s="567"/>
      <c r="O13" s="304"/>
      <c r="P13" s="622"/>
      <c r="Q13" s="622"/>
      <c r="R13" s="622"/>
    </row>
    <row r="14" spans="2:18" ht="12.75" customHeight="1" x14ac:dyDescent="0.15">
      <c r="B14" s="571">
        <v>151011208</v>
      </c>
      <c r="C14" s="566" t="s">
        <v>29</v>
      </c>
      <c r="D14" s="567">
        <v>2</v>
      </c>
      <c r="E14" s="567">
        <v>0</v>
      </c>
      <c r="F14" s="567">
        <v>2</v>
      </c>
      <c r="G14" s="567">
        <v>2</v>
      </c>
      <c r="H14" s="568"/>
      <c r="I14" s="569">
        <v>151012209</v>
      </c>
      <c r="J14" s="566" t="s">
        <v>30</v>
      </c>
      <c r="K14" s="567">
        <v>2</v>
      </c>
      <c r="L14" s="567">
        <v>0</v>
      </c>
      <c r="M14" s="567">
        <v>2</v>
      </c>
      <c r="N14" s="567">
        <v>2</v>
      </c>
      <c r="O14" s="304"/>
      <c r="P14" s="622"/>
      <c r="Q14" s="622"/>
      <c r="R14" s="622"/>
    </row>
    <row r="15" spans="2:18" ht="7.5" customHeight="1" x14ac:dyDescent="0.15">
      <c r="B15" s="325"/>
      <c r="C15" s="624"/>
      <c r="D15" s="625"/>
      <c r="E15" s="625"/>
      <c r="F15" s="625"/>
      <c r="G15" s="625"/>
      <c r="H15" s="304"/>
      <c r="I15" s="313"/>
      <c r="J15" s="304"/>
      <c r="K15" s="304"/>
      <c r="L15" s="304"/>
      <c r="M15" s="304"/>
      <c r="N15" s="304"/>
      <c r="O15" s="304"/>
      <c r="P15" s="622"/>
      <c r="Q15" s="622"/>
      <c r="R15" s="622"/>
    </row>
    <row r="16" spans="2:18" ht="12.75" customHeight="1" x14ac:dyDescent="0.15">
      <c r="B16" s="590" t="s">
        <v>31</v>
      </c>
      <c r="C16" s="591" t="s">
        <v>32</v>
      </c>
      <c r="D16" s="592">
        <f>SUM(D17:D24)</f>
        <v>17</v>
      </c>
      <c r="E16" s="592">
        <f>SUM(E17:E24)</f>
        <v>4</v>
      </c>
      <c r="F16" s="592">
        <f>SUM(F17:F24)</f>
        <v>19</v>
      </c>
      <c r="G16" s="592">
        <f>SUM(G17:G24)</f>
        <v>29</v>
      </c>
      <c r="H16" s="564"/>
      <c r="I16" s="593" t="s">
        <v>33</v>
      </c>
      <c r="J16" s="591" t="s">
        <v>34</v>
      </c>
      <c r="K16" s="592">
        <f>SUM(K17:K24)</f>
        <v>17</v>
      </c>
      <c r="L16" s="592">
        <f>SUM(L17:L24)</f>
        <v>4</v>
      </c>
      <c r="M16" s="592">
        <f>SUM(M17:M24)</f>
        <v>19</v>
      </c>
      <c r="N16" s="592">
        <f>SUM(N17:N24)</f>
        <v>31</v>
      </c>
      <c r="O16" s="304"/>
      <c r="P16" s="622"/>
      <c r="Q16" s="622"/>
      <c r="R16" s="622"/>
    </row>
    <row r="17" spans="2:15" ht="12.75" customHeight="1" x14ac:dyDescent="0.15">
      <c r="B17" s="573">
        <v>152113019</v>
      </c>
      <c r="C17" s="573" t="s">
        <v>35</v>
      </c>
      <c r="D17" s="567">
        <v>3</v>
      </c>
      <c r="E17" s="567">
        <v>0</v>
      </c>
      <c r="F17" s="567">
        <v>3</v>
      </c>
      <c r="G17" s="567">
        <v>4</v>
      </c>
      <c r="H17" s="568"/>
      <c r="I17" s="569">
        <v>152114004</v>
      </c>
      <c r="J17" s="566" t="s">
        <v>36</v>
      </c>
      <c r="K17" s="567">
        <v>3</v>
      </c>
      <c r="L17" s="567">
        <v>0</v>
      </c>
      <c r="M17" s="567">
        <v>3</v>
      </c>
      <c r="N17" s="567">
        <v>5</v>
      </c>
      <c r="O17" s="304"/>
    </row>
    <row r="18" spans="2:15" ht="12.75" customHeight="1" x14ac:dyDescent="0.15">
      <c r="B18" s="573">
        <v>152113020</v>
      </c>
      <c r="C18" s="573" t="s">
        <v>37</v>
      </c>
      <c r="D18" s="567">
        <v>4</v>
      </c>
      <c r="E18" s="567">
        <v>0</v>
      </c>
      <c r="F18" s="567">
        <v>4</v>
      </c>
      <c r="G18" s="567">
        <v>6</v>
      </c>
      <c r="H18" s="568"/>
      <c r="I18" s="569">
        <v>152114020</v>
      </c>
      <c r="J18" s="573" t="s">
        <v>38</v>
      </c>
      <c r="K18" s="567">
        <v>0</v>
      </c>
      <c r="L18" s="567">
        <v>2</v>
      </c>
      <c r="M18" s="567">
        <v>1</v>
      </c>
      <c r="N18" s="567">
        <v>2</v>
      </c>
      <c r="O18" s="304"/>
    </row>
    <row r="19" spans="2:15" ht="12.75" customHeight="1" x14ac:dyDescent="0.15">
      <c r="B19" s="573">
        <v>152113021</v>
      </c>
      <c r="C19" s="573" t="s">
        <v>39</v>
      </c>
      <c r="D19" s="567">
        <v>2</v>
      </c>
      <c r="E19" s="567">
        <v>0</v>
      </c>
      <c r="F19" s="575">
        <v>2</v>
      </c>
      <c r="G19" s="567">
        <v>3</v>
      </c>
      <c r="H19" s="568"/>
      <c r="I19" s="569">
        <v>152114012</v>
      </c>
      <c r="J19" s="573" t="s">
        <v>40</v>
      </c>
      <c r="K19" s="567">
        <v>3</v>
      </c>
      <c r="L19" s="567">
        <v>0</v>
      </c>
      <c r="M19" s="567">
        <v>3</v>
      </c>
      <c r="N19" s="567">
        <v>5</v>
      </c>
      <c r="O19" s="304"/>
    </row>
    <row r="20" spans="2:15" ht="12.75" customHeight="1" x14ac:dyDescent="0.15">
      <c r="B20" s="573">
        <v>152113022</v>
      </c>
      <c r="C20" s="573" t="s">
        <v>41</v>
      </c>
      <c r="D20" s="567">
        <v>0</v>
      </c>
      <c r="E20" s="567">
        <v>2</v>
      </c>
      <c r="F20" s="575">
        <v>1</v>
      </c>
      <c r="G20" s="567">
        <v>2</v>
      </c>
      <c r="H20" s="568"/>
      <c r="I20" s="569">
        <v>152114013</v>
      </c>
      <c r="J20" s="573" t="s">
        <v>42</v>
      </c>
      <c r="K20" s="567">
        <v>3</v>
      </c>
      <c r="L20" s="567">
        <v>0</v>
      </c>
      <c r="M20" s="567">
        <v>3</v>
      </c>
      <c r="N20" s="567">
        <v>5</v>
      </c>
      <c r="O20" s="304"/>
    </row>
    <row r="21" spans="2:15" ht="12.75" customHeight="1" x14ac:dyDescent="0.15">
      <c r="B21" s="573" t="s">
        <v>43</v>
      </c>
      <c r="C21" s="573" t="s">
        <v>44</v>
      </c>
      <c r="D21" s="567">
        <v>3</v>
      </c>
      <c r="E21" s="567">
        <v>0</v>
      </c>
      <c r="F21" s="567">
        <v>3</v>
      </c>
      <c r="G21" s="567">
        <v>5</v>
      </c>
      <c r="H21" s="568"/>
      <c r="I21" s="569">
        <v>152114014</v>
      </c>
      <c r="J21" s="566" t="s">
        <v>45</v>
      </c>
      <c r="K21" s="567">
        <v>0</v>
      </c>
      <c r="L21" s="567">
        <v>2</v>
      </c>
      <c r="M21" s="567">
        <v>1</v>
      </c>
      <c r="N21" s="567">
        <v>2</v>
      </c>
      <c r="O21" s="304"/>
    </row>
    <row r="22" spans="2:15" ht="12.75" customHeight="1" x14ac:dyDescent="0.15">
      <c r="B22" s="573" t="s">
        <v>46</v>
      </c>
      <c r="C22" s="573" t="s">
        <v>47</v>
      </c>
      <c r="D22" s="567">
        <v>0</v>
      </c>
      <c r="E22" s="567">
        <v>2</v>
      </c>
      <c r="F22" s="567">
        <v>1</v>
      </c>
      <c r="G22" s="567">
        <v>2</v>
      </c>
      <c r="H22" s="568"/>
      <c r="I22" s="569">
        <v>152114015</v>
      </c>
      <c r="J22" s="566" t="s">
        <v>48</v>
      </c>
      <c r="K22" s="567">
        <v>3</v>
      </c>
      <c r="L22" s="567">
        <v>0</v>
      </c>
      <c r="M22" s="567">
        <v>3</v>
      </c>
      <c r="N22" s="567">
        <v>5</v>
      </c>
      <c r="O22" s="304"/>
    </row>
    <row r="23" spans="2:15" ht="12.75" customHeight="1" x14ac:dyDescent="0.15">
      <c r="B23" s="573">
        <v>152113023</v>
      </c>
      <c r="C23" s="573" t="s">
        <v>49</v>
      </c>
      <c r="D23" s="567">
        <v>3</v>
      </c>
      <c r="E23" s="567">
        <v>0</v>
      </c>
      <c r="F23" s="567">
        <v>3</v>
      </c>
      <c r="G23" s="567">
        <v>4</v>
      </c>
      <c r="H23" s="568"/>
      <c r="I23" s="576">
        <v>152114021</v>
      </c>
      <c r="J23" s="566" t="s">
        <v>50</v>
      </c>
      <c r="K23" s="567">
        <v>3</v>
      </c>
      <c r="L23" s="567">
        <v>0</v>
      </c>
      <c r="M23" s="567">
        <v>3</v>
      </c>
      <c r="N23" s="567">
        <v>4</v>
      </c>
      <c r="O23" s="304"/>
    </row>
    <row r="24" spans="2:15" ht="12.75" customHeight="1" x14ac:dyDescent="0.15">
      <c r="B24" s="573">
        <v>152113024</v>
      </c>
      <c r="C24" s="573" t="s">
        <v>51</v>
      </c>
      <c r="D24" s="567">
        <v>2</v>
      </c>
      <c r="E24" s="567">
        <v>0</v>
      </c>
      <c r="F24" s="567">
        <v>2</v>
      </c>
      <c r="G24" s="567">
        <v>3</v>
      </c>
      <c r="H24" s="568"/>
      <c r="I24" s="576">
        <v>152114022</v>
      </c>
      <c r="J24" s="566" t="s">
        <v>52</v>
      </c>
      <c r="K24" s="567">
        <v>2</v>
      </c>
      <c r="L24" s="567">
        <v>0</v>
      </c>
      <c r="M24" s="567">
        <v>2</v>
      </c>
      <c r="N24" s="567">
        <v>3</v>
      </c>
      <c r="O24" s="304"/>
    </row>
    <row r="25" spans="2:15" ht="12.75" customHeight="1" x14ac:dyDescent="0.15">
      <c r="B25" s="573"/>
      <c r="C25" s="566"/>
      <c r="D25" s="566"/>
      <c r="E25" s="566"/>
      <c r="F25" s="566"/>
      <c r="G25" s="566"/>
      <c r="H25" s="568"/>
      <c r="I25" s="576"/>
      <c r="J25" s="566"/>
      <c r="K25" s="567"/>
      <c r="L25" s="567"/>
      <c r="M25" s="567"/>
      <c r="N25" s="567"/>
      <c r="O25" s="304"/>
    </row>
    <row r="26" spans="2:15" ht="7.5" customHeight="1" x14ac:dyDescent="0.15">
      <c r="B26" s="327"/>
      <c r="C26" s="626"/>
      <c r="D26" s="627"/>
      <c r="E26" s="627"/>
      <c r="F26" s="627"/>
      <c r="G26" s="627"/>
      <c r="H26" s="310"/>
      <c r="I26" s="317"/>
      <c r="J26" s="310"/>
      <c r="K26" s="310"/>
      <c r="L26" s="310"/>
      <c r="M26" s="310"/>
      <c r="N26" s="310"/>
      <c r="O26" s="304"/>
    </row>
    <row r="27" spans="2:15" ht="12.75" customHeight="1" x14ac:dyDescent="0.15">
      <c r="B27" s="590" t="s">
        <v>53</v>
      </c>
      <c r="C27" s="591" t="s">
        <v>54</v>
      </c>
      <c r="D27" s="592">
        <f>SUM(D28:D35)</f>
        <v>15</v>
      </c>
      <c r="E27" s="592">
        <f>SUM(E28:E35)</f>
        <v>4</v>
      </c>
      <c r="F27" s="592">
        <f>SUM(F28:F35)</f>
        <v>17</v>
      </c>
      <c r="G27" s="592">
        <f>SUM(G28:G35)</f>
        <v>29</v>
      </c>
      <c r="H27" s="564"/>
      <c r="I27" s="593" t="s">
        <v>55</v>
      </c>
      <c r="J27" s="591" t="s">
        <v>56</v>
      </c>
      <c r="K27" s="592">
        <f>SUM(K28:K35)</f>
        <v>14</v>
      </c>
      <c r="L27" s="592">
        <f>SUM(L28:L35)</f>
        <v>6</v>
      </c>
      <c r="M27" s="592">
        <f>SUM(M28:M35)</f>
        <v>17</v>
      </c>
      <c r="N27" s="592">
        <f>SUM(N28:N35)</f>
        <v>31</v>
      </c>
      <c r="O27" s="304"/>
    </row>
    <row r="28" spans="2:15" ht="12.75" customHeight="1" x14ac:dyDescent="0.15">
      <c r="B28" s="573">
        <v>152115024</v>
      </c>
      <c r="C28" s="566" t="s">
        <v>57</v>
      </c>
      <c r="D28" s="567">
        <v>3</v>
      </c>
      <c r="E28" s="567">
        <v>0</v>
      </c>
      <c r="F28" s="567">
        <v>3</v>
      </c>
      <c r="G28" s="567">
        <v>5</v>
      </c>
      <c r="H28" s="568"/>
      <c r="I28" s="573">
        <v>152116022</v>
      </c>
      <c r="J28" s="573" t="s">
        <v>58</v>
      </c>
      <c r="K28" s="567">
        <v>3</v>
      </c>
      <c r="L28" s="567">
        <v>0</v>
      </c>
      <c r="M28" s="567">
        <v>3</v>
      </c>
      <c r="N28" s="567">
        <v>5</v>
      </c>
      <c r="O28" s="622"/>
    </row>
    <row r="29" spans="2:15" ht="12.75" customHeight="1" x14ac:dyDescent="0.15">
      <c r="B29" s="573">
        <v>152115025</v>
      </c>
      <c r="C29" s="573" t="s">
        <v>59</v>
      </c>
      <c r="D29" s="567">
        <v>0</v>
      </c>
      <c r="E29" s="567">
        <v>2</v>
      </c>
      <c r="F29" s="567">
        <v>1</v>
      </c>
      <c r="G29" s="567">
        <v>2</v>
      </c>
      <c r="H29" s="568"/>
      <c r="I29" s="573">
        <v>152116023</v>
      </c>
      <c r="J29" s="573" t="s">
        <v>60</v>
      </c>
      <c r="K29" s="567">
        <v>0</v>
      </c>
      <c r="L29" s="567">
        <v>2</v>
      </c>
      <c r="M29" s="567">
        <v>1</v>
      </c>
      <c r="N29" s="567">
        <v>2</v>
      </c>
      <c r="O29" s="622"/>
    </row>
    <row r="30" spans="2:15" ht="12.75" customHeight="1" x14ac:dyDescent="0.15">
      <c r="B30" s="573">
        <v>152115016</v>
      </c>
      <c r="C30" s="573" t="s">
        <v>61</v>
      </c>
      <c r="D30" s="567">
        <v>3</v>
      </c>
      <c r="E30" s="567">
        <v>0</v>
      </c>
      <c r="F30" s="567">
        <v>3</v>
      </c>
      <c r="G30" s="567">
        <v>5</v>
      </c>
      <c r="H30" s="568"/>
      <c r="I30" s="573">
        <v>152116024</v>
      </c>
      <c r="J30" s="573" t="s">
        <v>62</v>
      </c>
      <c r="K30" s="577">
        <v>3</v>
      </c>
      <c r="L30" s="577">
        <v>0</v>
      </c>
      <c r="M30" s="577">
        <v>3</v>
      </c>
      <c r="N30" s="577">
        <v>5</v>
      </c>
      <c r="O30" s="304"/>
    </row>
    <row r="31" spans="2:15" ht="12.75" customHeight="1" x14ac:dyDescent="0.15">
      <c r="B31" s="573">
        <v>152115018</v>
      </c>
      <c r="C31" s="573" t="s">
        <v>63</v>
      </c>
      <c r="D31" s="567">
        <v>0</v>
      </c>
      <c r="E31" s="567">
        <v>2</v>
      </c>
      <c r="F31" s="567">
        <v>1</v>
      </c>
      <c r="G31" s="567">
        <v>2</v>
      </c>
      <c r="H31" s="568"/>
      <c r="I31" s="573">
        <v>152116025</v>
      </c>
      <c r="J31" s="578" t="s">
        <v>64</v>
      </c>
      <c r="K31" s="567">
        <v>2</v>
      </c>
      <c r="L31" s="567">
        <v>2</v>
      </c>
      <c r="M31" s="567">
        <v>3</v>
      </c>
      <c r="N31" s="567">
        <v>7</v>
      </c>
      <c r="O31" s="304"/>
    </row>
    <row r="32" spans="2:15" ht="12.75" customHeight="1" x14ac:dyDescent="0.15">
      <c r="B32" s="573">
        <v>152115026</v>
      </c>
      <c r="C32" s="566" t="s">
        <v>65</v>
      </c>
      <c r="D32" s="567">
        <v>3</v>
      </c>
      <c r="E32" s="567">
        <v>0</v>
      </c>
      <c r="F32" s="567">
        <v>3</v>
      </c>
      <c r="G32" s="568">
        <v>5</v>
      </c>
      <c r="H32" s="573">
        <v>152117112</v>
      </c>
      <c r="I32" s="573">
        <v>152116026</v>
      </c>
      <c r="J32" s="566" t="s">
        <v>66</v>
      </c>
      <c r="K32" s="567">
        <v>3</v>
      </c>
      <c r="L32" s="567">
        <v>0</v>
      </c>
      <c r="M32" s="567">
        <v>3</v>
      </c>
      <c r="N32" s="567">
        <v>5</v>
      </c>
      <c r="O32" s="304"/>
    </row>
    <row r="33" spans="2:15" ht="12.75" customHeight="1" x14ac:dyDescent="0.15">
      <c r="B33" s="579" t="s">
        <v>67</v>
      </c>
      <c r="C33" s="580" t="s">
        <v>68</v>
      </c>
      <c r="D33" s="567">
        <v>3</v>
      </c>
      <c r="E33" s="567">
        <v>0</v>
      </c>
      <c r="F33" s="567">
        <v>3</v>
      </c>
      <c r="G33" s="567">
        <v>5</v>
      </c>
      <c r="H33" s="568"/>
      <c r="I33" s="573">
        <v>152116027</v>
      </c>
      <c r="J33" s="566" t="s">
        <v>69</v>
      </c>
      <c r="K33" s="567">
        <v>3</v>
      </c>
      <c r="L33" s="567">
        <v>0</v>
      </c>
      <c r="M33" s="567">
        <v>3</v>
      </c>
      <c r="N33" s="567">
        <v>5</v>
      </c>
      <c r="O33" s="304"/>
    </row>
    <row r="34" spans="2:15" ht="12.75" customHeight="1" x14ac:dyDescent="0.15">
      <c r="B34" s="579" t="s">
        <v>67</v>
      </c>
      <c r="C34" s="581" t="s">
        <v>68</v>
      </c>
      <c r="D34" s="567">
        <v>3</v>
      </c>
      <c r="E34" s="567">
        <v>0</v>
      </c>
      <c r="F34" s="567">
        <v>3</v>
      </c>
      <c r="G34" s="567">
        <v>5</v>
      </c>
      <c r="H34" s="568"/>
      <c r="I34" s="573">
        <v>152116028</v>
      </c>
      <c r="J34" s="566" t="s">
        <v>70</v>
      </c>
      <c r="K34" s="567">
        <v>0</v>
      </c>
      <c r="L34" s="567">
        <v>2</v>
      </c>
      <c r="M34" s="567">
        <v>1</v>
      </c>
      <c r="N34" s="567">
        <v>2</v>
      </c>
      <c r="O34" s="304"/>
    </row>
    <row r="35" spans="2:15" ht="12.75" customHeight="1" x14ac:dyDescent="0.15">
      <c r="B35" s="579"/>
      <c r="C35" s="582"/>
      <c r="D35" s="567"/>
      <c r="E35" s="567"/>
      <c r="F35" s="567"/>
      <c r="G35" s="567"/>
      <c r="H35" s="568"/>
      <c r="I35" s="583"/>
      <c r="J35" s="582"/>
      <c r="K35" s="567"/>
      <c r="L35" s="567"/>
      <c r="M35" s="567"/>
      <c r="N35" s="567"/>
      <c r="O35" s="304"/>
    </row>
    <row r="36" spans="2:15" ht="7.5" customHeight="1" x14ac:dyDescent="0.15">
      <c r="B36" s="325"/>
      <c r="C36" s="304"/>
      <c r="D36" s="321"/>
      <c r="E36" s="321"/>
      <c r="F36" s="321"/>
      <c r="G36" s="321"/>
      <c r="H36" s="304"/>
      <c r="I36" s="313"/>
      <c r="J36" s="304"/>
      <c r="K36" s="304"/>
      <c r="L36" s="304"/>
      <c r="M36" s="304"/>
      <c r="N36" s="304"/>
      <c r="O36" s="304"/>
    </row>
    <row r="37" spans="2:15" ht="12.75" customHeight="1" x14ac:dyDescent="0.15">
      <c r="B37" s="590" t="s">
        <v>71</v>
      </c>
      <c r="C37" s="591" t="s">
        <v>72</v>
      </c>
      <c r="D37" s="592">
        <f>SUM(D38:D43)</f>
        <v>17</v>
      </c>
      <c r="E37" s="592">
        <f>SUM(E38:E43)</f>
        <v>2</v>
      </c>
      <c r="F37" s="592">
        <f>SUM(F38:F43)</f>
        <v>18</v>
      </c>
      <c r="G37" s="592">
        <f>SUM(G38:G43)</f>
        <v>31</v>
      </c>
      <c r="H37" s="564"/>
      <c r="I37" s="593" t="s">
        <v>73</v>
      </c>
      <c r="J37" s="591" t="s">
        <v>74</v>
      </c>
      <c r="K37" s="592">
        <f>SUM(K38:K43)</f>
        <v>12</v>
      </c>
      <c r="L37" s="592">
        <f>SUM(L38:L43)</f>
        <v>6</v>
      </c>
      <c r="M37" s="592">
        <f>SUM(M38:M43)</f>
        <v>15</v>
      </c>
      <c r="N37" s="592">
        <f>SUM(N38:N43)</f>
        <v>29</v>
      </c>
      <c r="O37" s="304"/>
    </row>
    <row r="38" spans="2:15" ht="12.75" customHeight="1" x14ac:dyDescent="0.15">
      <c r="B38" s="573">
        <v>152117114</v>
      </c>
      <c r="C38" s="573" t="s">
        <v>75</v>
      </c>
      <c r="D38" s="567">
        <v>3</v>
      </c>
      <c r="E38" s="567">
        <v>0</v>
      </c>
      <c r="F38" s="567">
        <v>3</v>
      </c>
      <c r="G38" s="567">
        <v>4</v>
      </c>
      <c r="H38" s="568"/>
      <c r="I38" s="583" t="s">
        <v>67</v>
      </c>
      <c r="J38" s="581" t="s">
        <v>68</v>
      </c>
      <c r="K38" s="567">
        <v>3</v>
      </c>
      <c r="L38" s="567">
        <v>0</v>
      </c>
      <c r="M38" s="567">
        <v>3</v>
      </c>
      <c r="N38" s="567">
        <v>5</v>
      </c>
      <c r="O38" s="304"/>
    </row>
    <row r="39" spans="2:15" ht="12.75" customHeight="1" x14ac:dyDescent="0.15">
      <c r="B39" s="579" t="s">
        <v>67</v>
      </c>
      <c r="C39" s="581" t="s">
        <v>68</v>
      </c>
      <c r="D39" s="567">
        <v>3</v>
      </c>
      <c r="E39" s="567">
        <v>0</v>
      </c>
      <c r="F39" s="567">
        <v>3</v>
      </c>
      <c r="G39" s="567">
        <v>5</v>
      </c>
      <c r="H39" s="568"/>
      <c r="I39" s="583" t="s">
        <v>76</v>
      </c>
      <c r="J39" s="581" t="s">
        <v>77</v>
      </c>
      <c r="K39" s="567">
        <v>2</v>
      </c>
      <c r="L39" s="567">
        <v>2</v>
      </c>
      <c r="M39" s="567">
        <v>3</v>
      </c>
      <c r="N39" s="567">
        <v>7</v>
      </c>
      <c r="O39" s="304"/>
    </row>
    <row r="40" spans="2:15" ht="14.25" customHeight="1" x14ac:dyDescent="0.15">
      <c r="B40" s="579" t="s">
        <v>76</v>
      </c>
      <c r="C40" s="581" t="s">
        <v>77</v>
      </c>
      <c r="D40" s="567">
        <v>2</v>
      </c>
      <c r="E40" s="567">
        <v>2</v>
      </c>
      <c r="F40" s="567">
        <v>3</v>
      </c>
      <c r="G40" s="567">
        <v>7</v>
      </c>
      <c r="H40" s="568"/>
      <c r="I40" s="583" t="s">
        <v>78</v>
      </c>
      <c r="J40" s="580" t="s">
        <v>79</v>
      </c>
      <c r="K40" s="584">
        <v>3</v>
      </c>
      <c r="L40" s="584">
        <v>0</v>
      </c>
      <c r="M40" s="584">
        <v>3</v>
      </c>
      <c r="N40" s="584">
        <v>7</v>
      </c>
      <c r="O40" s="304"/>
    </row>
    <row r="41" spans="2:15" ht="12.75" customHeight="1" x14ac:dyDescent="0.15">
      <c r="B41" s="579" t="s">
        <v>78</v>
      </c>
      <c r="C41" s="580" t="s">
        <v>79</v>
      </c>
      <c r="D41" s="584">
        <v>3</v>
      </c>
      <c r="E41" s="584">
        <v>0</v>
      </c>
      <c r="F41" s="584">
        <v>3</v>
      </c>
      <c r="G41" s="584">
        <v>7</v>
      </c>
      <c r="H41" s="568"/>
      <c r="I41" s="583" t="s">
        <v>80</v>
      </c>
      <c r="J41" s="582" t="s">
        <v>81</v>
      </c>
      <c r="K41" s="567">
        <v>3</v>
      </c>
      <c r="L41" s="567">
        <v>0</v>
      </c>
      <c r="M41" s="567">
        <v>3</v>
      </c>
      <c r="N41" s="567">
        <v>4</v>
      </c>
      <c r="O41" s="304"/>
    </row>
    <row r="42" spans="2:15" ht="12.75" customHeight="1" x14ac:dyDescent="0.15">
      <c r="B42" s="579" t="s">
        <v>80</v>
      </c>
      <c r="C42" s="582" t="s">
        <v>81</v>
      </c>
      <c r="D42" s="567">
        <v>3</v>
      </c>
      <c r="E42" s="567">
        <v>0</v>
      </c>
      <c r="F42" s="567">
        <v>3</v>
      </c>
      <c r="G42" s="567">
        <v>4</v>
      </c>
      <c r="H42" s="568"/>
      <c r="I42" s="583" t="s">
        <v>82</v>
      </c>
      <c r="J42" s="579" t="s">
        <v>83</v>
      </c>
      <c r="K42" s="567">
        <v>1</v>
      </c>
      <c r="L42" s="567">
        <v>4</v>
      </c>
      <c r="M42" s="567">
        <v>3</v>
      </c>
      <c r="N42" s="567">
        <v>6</v>
      </c>
      <c r="O42" s="304"/>
    </row>
    <row r="43" spans="2:15" ht="12.75" customHeight="1" x14ac:dyDescent="0.15">
      <c r="B43" s="579" t="s">
        <v>80</v>
      </c>
      <c r="C43" s="582" t="s">
        <v>81</v>
      </c>
      <c r="D43" s="567">
        <v>3</v>
      </c>
      <c r="E43" s="567">
        <v>0</v>
      </c>
      <c r="F43" s="567">
        <v>3</v>
      </c>
      <c r="G43" s="567">
        <v>4</v>
      </c>
      <c r="H43" s="568"/>
      <c r="I43" s="583"/>
      <c r="J43" s="581"/>
      <c r="K43" s="567"/>
      <c r="L43" s="567"/>
      <c r="M43" s="567"/>
      <c r="N43" s="567"/>
      <c r="O43" s="304"/>
    </row>
    <row r="44" spans="2:15" x14ac:dyDescent="0.15">
      <c r="B44" s="327"/>
      <c r="C44" s="626"/>
      <c r="D44" s="627"/>
      <c r="E44" s="627"/>
      <c r="F44" s="627"/>
      <c r="G44" s="627"/>
      <c r="H44" s="310"/>
      <c r="I44" s="317"/>
      <c r="J44" s="626"/>
      <c r="K44" s="627"/>
      <c r="L44" s="627"/>
      <c r="M44" s="627"/>
      <c r="N44" s="627"/>
      <c r="O44" s="304"/>
    </row>
    <row r="45" spans="2:15" x14ac:dyDescent="0.15">
      <c r="B45" s="327"/>
      <c r="C45" s="626"/>
      <c r="D45" s="627"/>
      <c r="E45" s="627"/>
      <c r="F45" s="627"/>
      <c r="G45" s="627"/>
      <c r="H45" s="310"/>
      <c r="I45" s="317"/>
      <c r="J45" s="626"/>
      <c r="K45" s="627"/>
      <c r="L45" s="627"/>
      <c r="M45" s="627"/>
      <c r="N45" s="627"/>
      <c r="O45" s="304"/>
    </row>
    <row r="46" spans="2:15" ht="12.75" customHeight="1" x14ac:dyDescent="0.15">
      <c r="B46" s="327"/>
      <c r="C46" s="310"/>
      <c r="D46" s="310"/>
      <c r="E46" s="310"/>
      <c r="F46" s="310"/>
      <c r="G46" s="310"/>
      <c r="H46" s="310"/>
      <c r="I46" s="622"/>
      <c r="J46" s="622"/>
      <c r="K46" s="622"/>
      <c r="L46" s="622"/>
      <c r="M46" s="622"/>
      <c r="N46" s="622"/>
      <c r="O46" s="304"/>
    </row>
    <row r="47" spans="2:15" ht="12.75" customHeight="1" x14ac:dyDescent="0.15">
      <c r="B47" s="327"/>
      <c r="C47" s="327"/>
      <c r="D47" s="325"/>
      <c r="E47" s="325"/>
      <c r="F47" s="325"/>
      <c r="G47" s="325"/>
      <c r="H47" s="325"/>
      <c r="I47" s="317"/>
      <c r="J47" s="327"/>
      <c r="K47" s="622"/>
      <c r="L47" s="622"/>
      <c r="M47" s="304"/>
      <c r="N47" s="304"/>
      <c r="O47" s="304"/>
    </row>
    <row r="48" spans="2:15" s="6" customFormat="1" x14ac:dyDescent="0.15">
      <c r="B48" s="628"/>
      <c r="C48" s="628"/>
      <c r="D48" s="628"/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325"/>
    </row>
    <row r="49" spans="15:15" s="6" customFormat="1" x14ac:dyDescent="0.15">
      <c r="O49" s="325"/>
    </row>
    <row r="50" spans="15:15" s="6" customFormat="1" x14ac:dyDescent="0.15">
      <c r="O50" s="325"/>
    </row>
    <row r="51" spans="15:15" s="6" customFormat="1" x14ac:dyDescent="0.15">
      <c r="O51" s="325"/>
    </row>
    <row r="52" spans="15:15" s="6" customFormat="1" x14ac:dyDescent="0.15">
      <c r="O52" s="325"/>
    </row>
    <row r="53" spans="15:15" s="6" customFormat="1" x14ac:dyDescent="0.15">
      <c r="O53" s="325"/>
    </row>
    <row r="54" spans="15:15" s="6" customFormat="1" x14ac:dyDescent="0.15">
      <c r="O54" s="325"/>
    </row>
    <row r="55" spans="15:15" s="6" customFormat="1" x14ac:dyDescent="0.15">
      <c r="O55" s="325"/>
    </row>
    <row r="56" spans="15:15" s="6" customFormat="1" x14ac:dyDescent="0.15">
      <c r="O56" s="325"/>
    </row>
    <row r="57" spans="15:15" s="6" customFormat="1" x14ac:dyDescent="0.15">
      <c r="O57" s="325"/>
    </row>
    <row r="58" spans="15:15" s="6" customFormat="1" x14ac:dyDescent="0.15">
      <c r="O58" s="325"/>
    </row>
    <row r="59" spans="15:15" s="6" customFormat="1" x14ac:dyDescent="0.15">
      <c r="O59" s="325"/>
    </row>
    <row r="60" spans="15:15" s="6" customFormat="1" x14ac:dyDescent="0.15">
      <c r="O60" s="325"/>
    </row>
    <row r="61" spans="15:15" s="6" customFormat="1" x14ac:dyDescent="0.15">
      <c r="O61" s="325"/>
    </row>
    <row r="62" spans="15:15" s="6" customFormat="1" x14ac:dyDescent="0.15">
      <c r="O62" s="325"/>
    </row>
    <row r="63" spans="15:15" s="6" customFormat="1" x14ac:dyDescent="0.15">
      <c r="O63" s="325"/>
    </row>
    <row r="64" spans="15:15" s="6" customFormat="1" x14ac:dyDescent="0.15">
      <c r="O64" s="325"/>
    </row>
    <row r="65" spans="15:15" s="6" customFormat="1" x14ac:dyDescent="0.15">
      <c r="O65" s="325"/>
    </row>
    <row r="66" spans="15:15" s="6" customFormat="1" x14ac:dyDescent="0.15">
      <c r="O66" s="325"/>
    </row>
    <row r="67" spans="15:15" s="6" customFormat="1" x14ac:dyDescent="0.15">
      <c r="O67" s="325"/>
    </row>
    <row r="68" spans="15:15" s="6" customFormat="1" x14ac:dyDescent="0.15">
      <c r="O68" s="325"/>
    </row>
    <row r="69" spans="15:15" s="6" customFormat="1" x14ac:dyDescent="0.15">
      <c r="O69" s="325"/>
    </row>
    <row r="70" spans="15:15" s="6" customFormat="1" x14ac:dyDescent="0.15">
      <c r="O70" s="325"/>
    </row>
    <row r="71" spans="15:15" s="6" customFormat="1" x14ac:dyDescent="0.15">
      <c r="O71" s="325"/>
    </row>
    <row r="72" spans="15:15" s="6" customFormat="1" x14ac:dyDescent="0.15">
      <c r="O72" s="325"/>
    </row>
    <row r="73" spans="15:15" s="6" customFormat="1" x14ac:dyDescent="0.15">
      <c r="O73" s="325"/>
    </row>
    <row r="74" spans="15:15" s="6" customFormat="1" x14ac:dyDescent="0.15">
      <c r="O74" s="325"/>
    </row>
    <row r="75" spans="15:15" s="6" customFormat="1" x14ac:dyDescent="0.15">
      <c r="O75" s="325"/>
    </row>
    <row r="76" spans="15:15" s="6" customFormat="1" x14ac:dyDescent="0.15">
      <c r="O76" s="325"/>
    </row>
    <row r="77" spans="15:15" s="6" customFormat="1" x14ac:dyDescent="0.15">
      <c r="O77" s="325"/>
    </row>
    <row r="78" spans="15:15" s="6" customFormat="1" x14ac:dyDescent="0.15">
      <c r="O78" s="325"/>
    </row>
    <row r="79" spans="15:15" s="6" customFormat="1" x14ac:dyDescent="0.15">
      <c r="O79" s="325"/>
    </row>
    <row r="80" spans="15:15" s="6" customFormat="1" x14ac:dyDescent="0.15">
      <c r="O80" s="325"/>
    </row>
    <row r="81" spans="15:15" s="6" customFormat="1" x14ac:dyDescent="0.15">
      <c r="O81" s="325"/>
    </row>
    <row r="82" spans="15:15" s="6" customFormat="1" x14ac:dyDescent="0.15">
      <c r="O82" s="325"/>
    </row>
    <row r="83" spans="15:15" s="6" customFormat="1" x14ac:dyDescent="0.15">
      <c r="O83" s="325"/>
    </row>
    <row r="84" spans="15:15" s="6" customFormat="1" x14ac:dyDescent="0.15">
      <c r="O84" s="325"/>
    </row>
    <row r="85" spans="15:15" s="6" customFormat="1" x14ac:dyDescent="0.15">
      <c r="O85" s="325"/>
    </row>
    <row r="86" spans="15:15" s="6" customFormat="1" x14ac:dyDescent="0.15">
      <c r="O86" s="325"/>
    </row>
    <row r="87" spans="15:15" s="6" customFormat="1" x14ac:dyDescent="0.15">
      <c r="O87" s="325"/>
    </row>
    <row r="88" spans="15:15" s="6" customFormat="1" x14ac:dyDescent="0.15">
      <c r="O88" s="325"/>
    </row>
    <row r="89" spans="15:15" s="6" customFormat="1" x14ac:dyDescent="0.15">
      <c r="O89" s="325"/>
    </row>
    <row r="90" spans="15:15" s="6" customFormat="1" x14ac:dyDescent="0.15">
      <c r="O90" s="325"/>
    </row>
    <row r="91" spans="15:15" s="6" customFormat="1" x14ac:dyDescent="0.15">
      <c r="O91" s="325"/>
    </row>
    <row r="92" spans="15:15" s="6" customFormat="1" x14ac:dyDescent="0.15">
      <c r="O92" s="325"/>
    </row>
    <row r="93" spans="15:15" s="6" customFormat="1" x14ac:dyDescent="0.15">
      <c r="O93" s="325"/>
    </row>
    <row r="94" spans="15:15" s="6" customFormat="1" x14ac:dyDescent="0.15">
      <c r="O94" s="325"/>
    </row>
    <row r="95" spans="15:15" s="6" customFormat="1" x14ac:dyDescent="0.15">
      <c r="O95" s="325"/>
    </row>
    <row r="96" spans="15:15" s="6" customFormat="1" x14ac:dyDescent="0.15">
      <c r="O96" s="325"/>
    </row>
    <row r="97" spans="15:15" s="6" customFormat="1" x14ac:dyDescent="0.15">
      <c r="O97" s="325"/>
    </row>
    <row r="98" spans="15:15" s="6" customFormat="1" x14ac:dyDescent="0.15">
      <c r="O98" s="325"/>
    </row>
    <row r="99" spans="15:15" s="6" customFormat="1" x14ac:dyDescent="0.15">
      <c r="O99" s="325"/>
    </row>
    <row r="100" spans="15:15" s="6" customFormat="1" x14ac:dyDescent="0.15">
      <c r="O100" s="325"/>
    </row>
    <row r="101" spans="15:15" s="6" customFormat="1" x14ac:dyDescent="0.15">
      <c r="O101" s="325"/>
    </row>
    <row r="102" spans="15:15" s="6" customFormat="1" x14ac:dyDescent="0.15">
      <c r="O102" s="325"/>
    </row>
    <row r="103" spans="15:15" s="6" customFormat="1" x14ac:dyDescent="0.15">
      <c r="O103" s="325"/>
    </row>
    <row r="104" spans="15:15" s="6" customFormat="1" x14ac:dyDescent="0.15">
      <c r="O104" s="325"/>
    </row>
    <row r="105" spans="15:15" s="6" customFormat="1" x14ac:dyDescent="0.15">
      <c r="O105" s="325"/>
    </row>
    <row r="106" spans="15:15" s="6" customFormat="1" x14ac:dyDescent="0.15">
      <c r="O106" s="325"/>
    </row>
    <row r="107" spans="15:15" s="6" customFormat="1" x14ac:dyDescent="0.15">
      <c r="O107" s="325"/>
    </row>
    <row r="108" spans="15:15" s="6" customFormat="1" x14ac:dyDescent="0.15">
      <c r="O108" s="325"/>
    </row>
    <row r="109" spans="15:15" s="6" customFormat="1" x14ac:dyDescent="0.15">
      <c r="O109" s="325"/>
    </row>
    <row r="110" spans="15:15" s="6" customFormat="1" x14ac:dyDescent="0.15">
      <c r="O110" s="325"/>
    </row>
    <row r="111" spans="15:15" s="6" customFormat="1" x14ac:dyDescent="0.15">
      <c r="O111" s="325"/>
    </row>
    <row r="112" spans="15:15" s="6" customFormat="1" x14ac:dyDescent="0.15">
      <c r="O112" s="325"/>
    </row>
    <row r="113" spans="6:15" s="6" customFormat="1" x14ac:dyDescent="0.15">
      <c r="F113" s="628"/>
      <c r="G113" s="628"/>
      <c r="H113" s="628"/>
      <c r="I113" s="628"/>
      <c r="J113" s="628"/>
      <c r="K113" s="628"/>
      <c r="L113" s="628"/>
      <c r="M113" s="628"/>
      <c r="N113" s="628"/>
      <c r="O113" s="325"/>
    </row>
    <row r="114" spans="6:15" s="6" customFormat="1" x14ac:dyDescent="0.15">
      <c r="F114" s="628"/>
      <c r="G114" s="628"/>
      <c r="H114" s="628"/>
      <c r="I114" s="628"/>
      <c r="J114" s="628"/>
      <c r="K114" s="628"/>
      <c r="L114" s="628"/>
      <c r="M114" s="628"/>
      <c r="N114" s="628"/>
      <c r="O114" s="325"/>
    </row>
    <row r="115" spans="6:15" s="6" customFormat="1" x14ac:dyDescent="0.15">
      <c r="F115" s="628"/>
      <c r="G115" s="628"/>
      <c r="H115" s="628"/>
      <c r="I115" s="628"/>
      <c r="J115" s="628"/>
      <c r="K115" s="628"/>
      <c r="L115" s="628"/>
      <c r="M115" s="628"/>
      <c r="N115" s="628"/>
      <c r="O115" s="325"/>
    </row>
    <row r="116" spans="6:15" s="6" customFormat="1" x14ac:dyDescent="0.15">
      <c r="F116" s="628"/>
      <c r="G116" s="628"/>
      <c r="H116" s="628"/>
      <c r="I116" s="628"/>
      <c r="J116" s="628"/>
      <c r="K116" s="628"/>
      <c r="L116" s="628"/>
      <c r="M116" s="628"/>
      <c r="N116" s="628"/>
      <c r="O116" s="325"/>
    </row>
    <row r="117" spans="6:15" s="6" customFormat="1" x14ac:dyDescent="0.15">
      <c r="F117" s="628"/>
      <c r="G117" s="628"/>
      <c r="H117" s="628"/>
      <c r="I117" s="628"/>
      <c r="J117" s="628"/>
      <c r="K117" s="628"/>
      <c r="L117" s="628"/>
      <c r="M117" s="628"/>
      <c r="N117" s="628"/>
      <c r="O117" s="325"/>
    </row>
    <row r="118" spans="6:15" s="6" customFormat="1" x14ac:dyDescent="0.15">
      <c r="F118" s="628"/>
      <c r="G118" s="628"/>
      <c r="H118" s="628"/>
      <c r="I118" s="628"/>
      <c r="J118" s="628"/>
      <c r="K118" s="628"/>
      <c r="L118" s="628"/>
      <c r="M118" s="628"/>
      <c r="N118" s="628"/>
      <c r="O118" s="325"/>
    </row>
    <row r="119" spans="6:15" s="6" customFormat="1" x14ac:dyDescent="0.15">
      <c r="F119" s="628"/>
      <c r="G119" s="628"/>
      <c r="H119" s="628"/>
      <c r="I119" s="628"/>
      <c r="J119" s="628"/>
      <c r="K119" s="628"/>
      <c r="L119" s="628"/>
      <c r="M119" s="628"/>
      <c r="N119" s="628"/>
      <c r="O119" s="325"/>
    </row>
    <row r="120" spans="6:15" s="6" customFormat="1" x14ac:dyDescent="0.15">
      <c r="F120" s="628"/>
      <c r="G120" s="628"/>
      <c r="H120" s="628"/>
      <c r="I120" s="628"/>
      <c r="J120" s="628"/>
      <c r="K120" s="628"/>
      <c r="L120" s="628"/>
      <c r="M120" s="628"/>
      <c r="N120" s="628"/>
      <c r="O120" s="325"/>
    </row>
    <row r="121" spans="6:15" s="6" customFormat="1" x14ac:dyDescent="0.15">
      <c r="F121" s="628"/>
      <c r="G121" s="628"/>
      <c r="H121" s="628"/>
      <c r="I121" s="628"/>
      <c r="J121" s="628"/>
      <c r="K121" s="628"/>
      <c r="L121" s="628"/>
      <c r="M121" s="628"/>
      <c r="N121" s="628"/>
      <c r="O121" s="325"/>
    </row>
    <row r="122" spans="6:15" s="6" customFormat="1" x14ac:dyDescent="0.15">
      <c r="F122" s="628"/>
      <c r="G122" s="628"/>
      <c r="H122" s="628"/>
      <c r="I122" s="628"/>
      <c r="J122" s="628"/>
      <c r="K122" s="628"/>
      <c r="L122" s="628"/>
      <c r="M122" s="628"/>
      <c r="N122" s="628"/>
      <c r="O122" s="325"/>
    </row>
    <row r="123" spans="6:15" s="6" customFormat="1" x14ac:dyDescent="0.15">
      <c r="F123" s="628"/>
      <c r="G123" s="628"/>
      <c r="H123" s="628"/>
      <c r="I123" s="628"/>
      <c r="J123" s="628"/>
      <c r="K123" s="628"/>
      <c r="L123" s="628"/>
      <c r="M123" s="628"/>
      <c r="N123" s="628"/>
      <c r="O123" s="325"/>
    </row>
    <row r="124" spans="6:15" s="6" customFormat="1" x14ac:dyDescent="0.15">
      <c r="F124" s="628"/>
      <c r="G124" s="628"/>
      <c r="H124" s="628"/>
      <c r="I124" s="628"/>
      <c r="J124" s="628"/>
      <c r="K124" s="628"/>
      <c r="L124" s="628"/>
      <c r="M124" s="628"/>
      <c r="N124" s="628"/>
      <c r="O124" s="325"/>
    </row>
    <row r="125" spans="6:15" s="6" customFormat="1" x14ac:dyDescent="0.15">
      <c r="F125" s="628"/>
      <c r="G125" s="628"/>
      <c r="H125" s="628"/>
      <c r="I125" s="628"/>
      <c r="J125" s="628"/>
      <c r="K125" s="628"/>
      <c r="L125" s="628"/>
      <c r="M125" s="628"/>
      <c r="N125" s="628"/>
      <c r="O125" s="325"/>
    </row>
    <row r="126" spans="6:15" s="6" customFormat="1" x14ac:dyDescent="0.15">
      <c r="F126" s="628"/>
      <c r="G126" s="628"/>
      <c r="H126" s="628"/>
      <c r="I126" s="628"/>
      <c r="J126" s="628"/>
      <c r="K126" s="628"/>
      <c r="L126" s="628"/>
      <c r="M126" s="628"/>
      <c r="N126" s="628"/>
      <c r="O126" s="325"/>
    </row>
    <row r="127" spans="6:15" s="6" customFormat="1" x14ac:dyDescent="0.15">
      <c r="F127" s="325"/>
      <c r="G127" s="325"/>
      <c r="H127" s="325"/>
      <c r="I127" s="313"/>
      <c r="J127" s="325"/>
      <c r="K127" s="325"/>
      <c r="L127" s="325"/>
      <c r="M127" s="325"/>
      <c r="N127" s="325"/>
      <c r="O127" s="325"/>
    </row>
    <row r="128" spans="6:15" s="6" customFormat="1" x14ac:dyDescent="0.15">
      <c r="F128" s="325"/>
      <c r="G128" s="325"/>
      <c r="H128" s="325"/>
      <c r="I128" s="628"/>
      <c r="J128" s="628"/>
      <c r="K128" s="628"/>
      <c r="L128" s="628"/>
      <c r="M128" s="325"/>
      <c r="N128" s="325"/>
      <c r="O128" s="325"/>
    </row>
    <row r="129" spans="6:15" s="6" customFormat="1" x14ac:dyDescent="0.15">
      <c r="F129" s="325"/>
      <c r="G129" s="325"/>
      <c r="H129" s="325"/>
      <c r="I129" s="628"/>
      <c r="J129" s="628"/>
      <c r="K129" s="628"/>
      <c r="L129" s="628"/>
      <c r="M129" s="325"/>
      <c r="N129" s="325"/>
      <c r="O129" s="325"/>
    </row>
    <row r="130" spans="6:15" s="6" customFormat="1" x14ac:dyDescent="0.15">
      <c r="F130" s="325"/>
      <c r="G130" s="325"/>
      <c r="H130" s="325"/>
      <c r="I130" s="628"/>
      <c r="J130" s="628"/>
      <c r="K130" s="628"/>
      <c r="L130" s="628"/>
      <c r="M130" s="325"/>
      <c r="N130" s="325"/>
      <c r="O130" s="325"/>
    </row>
    <row r="131" spans="6:15" s="6" customFormat="1" x14ac:dyDescent="0.15">
      <c r="F131" s="325"/>
      <c r="G131" s="325"/>
      <c r="H131" s="325"/>
      <c r="I131" s="628"/>
      <c r="J131" s="628"/>
      <c r="K131" s="628"/>
      <c r="L131" s="628"/>
      <c r="M131" s="325"/>
      <c r="N131" s="325"/>
      <c r="O131" s="325"/>
    </row>
    <row r="132" spans="6:15" s="6" customFormat="1" x14ac:dyDescent="0.15">
      <c r="F132" s="325"/>
      <c r="G132" s="325"/>
      <c r="H132" s="325"/>
      <c r="I132" s="628"/>
      <c r="J132" s="628"/>
      <c r="K132" s="628"/>
      <c r="L132" s="628"/>
      <c r="M132" s="325"/>
      <c r="N132" s="325"/>
      <c r="O132" s="325"/>
    </row>
    <row r="133" spans="6:15" s="6" customFormat="1" x14ac:dyDescent="0.15">
      <c r="F133" s="325"/>
      <c r="G133" s="325"/>
      <c r="H133" s="325"/>
      <c r="I133" s="628"/>
      <c r="J133" s="628"/>
      <c r="K133" s="628"/>
      <c r="L133" s="628"/>
      <c r="M133" s="325"/>
      <c r="N133" s="325"/>
      <c r="O133" s="325"/>
    </row>
    <row r="134" spans="6:15" s="6" customFormat="1" x14ac:dyDescent="0.15">
      <c r="F134" s="325"/>
      <c r="G134" s="325"/>
      <c r="H134" s="325"/>
      <c r="I134" s="628"/>
      <c r="J134" s="628"/>
      <c r="K134" s="628"/>
      <c r="L134" s="628"/>
      <c r="M134" s="325"/>
      <c r="N134" s="325"/>
      <c r="O134" s="325"/>
    </row>
    <row r="135" spans="6:15" s="6" customFormat="1" x14ac:dyDescent="0.15">
      <c r="F135" s="325"/>
      <c r="G135" s="325"/>
      <c r="H135" s="325"/>
      <c r="I135" s="628"/>
      <c r="J135" s="628"/>
      <c r="K135" s="628"/>
      <c r="L135" s="628"/>
      <c r="M135" s="325"/>
      <c r="N135" s="325"/>
      <c r="O135" s="325"/>
    </row>
    <row r="136" spans="6:15" s="6" customFormat="1" x14ac:dyDescent="0.15">
      <c r="F136" s="325"/>
      <c r="G136" s="325"/>
      <c r="H136" s="325"/>
      <c r="I136" s="628"/>
      <c r="J136" s="628"/>
      <c r="K136" s="628"/>
      <c r="L136" s="628"/>
      <c r="M136" s="325"/>
      <c r="N136" s="325"/>
      <c r="O136" s="325"/>
    </row>
    <row r="137" spans="6:15" s="6" customFormat="1" x14ac:dyDescent="0.15">
      <c r="F137" s="325"/>
      <c r="G137" s="325"/>
      <c r="H137" s="325"/>
      <c r="I137" s="628"/>
      <c r="J137" s="628"/>
      <c r="K137" s="628"/>
      <c r="L137" s="628"/>
      <c r="M137" s="325"/>
      <c r="N137" s="325"/>
      <c r="O137" s="325"/>
    </row>
    <row r="138" spans="6:15" s="6" customFormat="1" x14ac:dyDescent="0.15">
      <c r="F138" s="325"/>
      <c r="G138" s="325"/>
      <c r="H138" s="325"/>
      <c r="I138" s="628"/>
      <c r="J138" s="628"/>
      <c r="K138" s="628"/>
      <c r="L138" s="628"/>
      <c r="M138" s="325"/>
      <c r="N138" s="325"/>
      <c r="O138" s="325"/>
    </row>
    <row r="139" spans="6:15" s="6" customFormat="1" x14ac:dyDescent="0.15">
      <c r="F139" s="325"/>
      <c r="G139" s="325"/>
      <c r="H139" s="325"/>
      <c r="I139" s="628"/>
      <c r="J139" s="628"/>
      <c r="K139" s="628"/>
      <c r="L139" s="628"/>
      <c r="M139" s="325"/>
      <c r="N139" s="325"/>
      <c r="O139" s="325"/>
    </row>
    <row r="140" spans="6:15" s="6" customFormat="1" x14ac:dyDescent="0.15">
      <c r="F140" s="325"/>
      <c r="G140" s="325"/>
      <c r="H140" s="325"/>
      <c r="I140" s="628"/>
      <c r="J140" s="628"/>
      <c r="K140" s="628"/>
      <c r="L140" s="628"/>
      <c r="M140" s="325"/>
      <c r="N140" s="325"/>
      <c r="O140" s="325"/>
    </row>
    <row r="141" spans="6:15" s="6" customFormat="1" x14ac:dyDescent="0.15">
      <c r="F141" s="325"/>
      <c r="G141" s="325"/>
      <c r="H141" s="325"/>
      <c r="I141" s="628"/>
      <c r="J141" s="628"/>
      <c r="K141" s="628"/>
      <c r="L141" s="628"/>
      <c r="M141" s="325"/>
      <c r="N141" s="325"/>
      <c r="O141" s="325"/>
    </row>
    <row r="142" spans="6:15" s="6" customFormat="1" x14ac:dyDescent="0.15">
      <c r="F142" s="325"/>
      <c r="G142" s="325"/>
      <c r="H142" s="325"/>
      <c r="I142" s="628"/>
      <c r="J142" s="628"/>
      <c r="K142" s="628"/>
      <c r="L142" s="628"/>
      <c r="M142" s="325"/>
      <c r="N142" s="325"/>
      <c r="O142" s="325"/>
    </row>
    <row r="143" spans="6:15" s="6" customFormat="1" x14ac:dyDescent="0.15">
      <c r="F143" s="325"/>
      <c r="G143" s="325"/>
      <c r="H143" s="325"/>
      <c r="I143" s="628"/>
      <c r="J143" s="628"/>
      <c r="K143" s="628"/>
      <c r="L143" s="628"/>
      <c r="M143" s="325"/>
      <c r="N143" s="325"/>
      <c r="O143" s="325"/>
    </row>
    <row r="144" spans="6:15" s="6" customFormat="1" x14ac:dyDescent="0.15">
      <c r="F144" s="325"/>
      <c r="G144" s="325"/>
      <c r="H144" s="325"/>
      <c r="I144" s="628"/>
      <c r="J144" s="628"/>
      <c r="K144" s="628"/>
      <c r="L144" s="628"/>
      <c r="M144" s="325"/>
      <c r="N144" s="325"/>
      <c r="O144" s="325"/>
    </row>
    <row r="145" spans="2:15" s="6" customFormat="1" x14ac:dyDescent="0.15">
      <c r="B145" s="628"/>
      <c r="C145" s="628"/>
      <c r="D145" s="628"/>
      <c r="E145" s="628"/>
      <c r="F145" s="325"/>
      <c r="G145" s="325"/>
      <c r="H145" s="325"/>
      <c r="I145" s="313"/>
      <c r="J145" s="325"/>
      <c r="K145" s="325"/>
      <c r="L145" s="325"/>
      <c r="M145" s="325"/>
      <c r="N145" s="325"/>
      <c r="O145" s="325"/>
    </row>
    <row r="146" spans="2:15" s="6" customFormat="1" x14ac:dyDescent="0.15">
      <c r="B146" s="628"/>
      <c r="C146" s="628"/>
      <c r="D146" s="628"/>
      <c r="E146" s="628"/>
      <c r="F146" s="325"/>
      <c r="G146" s="325"/>
      <c r="H146" s="325"/>
      <c r="I146" s="313"/>
      <c r="J146" s="325"/>
      <c r="K146" s="325"/>
      <c r="L146" s="325"/>
      <c r="M146" s="325"/>
      <c r="N146" s="325"/>
      <c r="O146" s="325"/>
    </row>
    <row r="147" spans="2:15" s="6" customFormat="1" x14ac:dyDescent="0.15">
      <c r="B147" s="628"/>
      <c r="C147" s="628"/>
      <c r="D147" s="628"/>
      <c r="E147" s="628"/>
      <c r="F147" s="325"/>
      <c r="G147" s="325"/>
      <c r="H147" s="325"/>
      <c r="I147" s="313"/>
      <c r="J147" s="325"/>
      <c r="K147" s="325"/>
      <c r="L147" s="325"/>
      <c r="M147" s="325"/>
      <c r="N147" s="325"/>
      <c r="O147" s="325"/>
    </row>
    <row r="148" spans="2:15" s="6" customFormat="1" x14ac:dyDescent="0.15">
      <c r="B148" s="628"/>
      <c r="C148" s="628"/>
      <c r="D148" s="628"/>
      <c r="E148" s="628"/>
      <c r="F148" s="325"/>
      <c r="G148" s="325"/>
      <c r="H148" s="325"/>
      <c r="I148" s="313"/>
      <c r="J148" s="325"/>
      <c r="K148" s="325"/>
      <c r="L148" s="325"/>
      <c r="M148" s="325"/>
      <c r="N148" s="325"/>
      <c r="O148" s="325"/>
    </row>
    <row r="149" spans="2:15" s="6" customFormat="1" x14ac:dyDescent="0.15">
      <c r="B149" s="628"/>
      <c r="C149" s="628"/>
      <c r="D149" s="628"/>
      <c r="E149" s="628"/>
      <c r="F149" s="325"/>
      <c r="G149" s="325"/>
      <c r="H149" s="325"/>
      <c r="I149" s="313"/>
      <c r="J149" s="325"/>
      <c r="K149" s="325"/>
      <c r="L149" s="325"/>
      <c r="M149" s="325"/>
      <c r="N149" s="325"/>
      <c r="O149" s="325"/>
    </row>
    <row r="150" spans="2:15" s="6" customFormat="1" x14ac:dyDescent="0.15">
      <c r="B150" s="628"/>
      <c r="C150" s="628"/>
      <c r="D150" s="628"/>
      <c r="E150" s="628"/>
      <c r="F150" s="325"/>
      <c r="G150" s="325"/>
      <c r="H150" s="325"/>
      <c r="I150" s="313"/>
      <c r="J150" s="325"/>
      <c r="K150" s="325"/>
      <c r="L150" s="325"/>
      <c r="M150" s="325"/>
      <c r="N150" s="325"/>
      <c r="O150" s="325"/>
    </row>
    <row r="151" spans="2:15" s="6" customFormat="1" x14ac:dyDescent="0.15">
      <c r="B151" s="628"/>
      <c r="C151" s="628"/>
      <c r="D151" s="628"/>
      <c r="E151" s="628"/>
      <c r="F151" s="325"/>
      <c r="G151" s="325"/>
      <c r="H151" s="325"/>
      <c r="I151" s="313"/>
      <c r="J151" s="325"/>
      <c r="K151" s="325"/>
      <c r="L151" s="325"/>
      <c r="M151" s="325"/>
      <c r="N151" s="325"/>
      <c r="O151" s="325"/>
    </row>
    <row r="152" spans="2:15" s="6" customFormat="1" x14ac:dyDescent="0.15">
      <c r="B152" s="628"/>
      <c r="C152" s="628"/>
      <c r="D152" s="628"/>
      <c r="E152" s="628"/>
      <c r="F152" s="325"/>
      <c r="G152" s="325"/>
      <c r="H152" s="325"/>
      <c r="I152" s="313"/>
      <c r="J152" s="325"/>
      <c r="K152" s="325"/>
      <c r="L152" s="325"/>
      <c r="M152" s="325"/>
      <c r="N152" s="325"/>
      <c r="O152" s="325"/>
    </row>
    <row r="153" spans="2:15" s="6" customFormat="1" x14ac:dyDescent="0.15">
      <c r="B153" s="560"/>
      <c r="C153"/>
      <c r="D153"/>
      <c r="E153"/>
      <c r="F153" s="325"/>
      <c r="G153" s="325"/>
      <c r="H153" s="325"/>
      <c r="I153" s="313"/>
      <c r="J153" s="325"/>
      <c r="K153" s="325"/>
      <c r="L153" s="325"/>
      <c r="M153" s="325"/>
      <c r="N153" s="325"/>
      <c r="O153" s="325"/>
    </row>
    <row r="154" spans="2:15" s="6" customFormat="1" x14ac:dyDescent="0.15">
      <c r="B154" s="628"/>
      <c r="C154" s="628"/>
      <c r="D154" s="628"/>
      <c r="E154" s="628"/>
      <c r="F154" s="325"/>
      <c r="G154" s="325"/>
      <c r="H154" s="325"/>
      <c r="I154" s="628"/>
      <c r="J154" s="628"/>
      <c r="K154" s="628"/>
      <c r="L154" s="628"/>
      <c r="M154" s="325"/>
      <c r="N154" s="325"/>
      <c r="O154" s="325"/>
    </row>
    <row r="155" spans="2:15" s="6" customFormat="1" x14ac:dyDescent="0.15">
      <c r="B155" s="628"/>
      <c r="C155" s="628"/>
      <c r="D155" s="628"/>
      <c r="E155" s="628"/>
      <c r="F155" s="325"/>
      <c r="G155" s="325"/>
      <c r="H155" s="325"/>
      <c r="I155" s="628"/>
      <c r="J155" s="628"/>
      <c r="K155" s="628"/>
      <c r="L155" s="628"/>
      <c r="M155" s="325"/>
      <c r="N155" s="325"/>
      <c r="O155" s="325"/>
    </row>
    <row r="156" spans="2:15" s="6" customFormat="1" x14ac:dyDescent="0.15">
      <c r="B156" s="560"/>
      <c r="C156"/>
      <c r="D156"/>
      <c r="E156"/>
      <c r="F156" s="325"/>
      <c r="G156" s="325"/>
      <c r="H156" s="325"/>
      <c r="I156" s="628"/>
      <c r="J156" s="628"/>
      <c r="K156" s="628"/>
      <c r="L156" s="628"/>
      <c r="M156" s="325"/>
      <c r="N156" s="325"/>
      <c r="O156" s="325"/>
    </row>
    <row r="157" spans="2:15" s="6" customFormat="1" x14ac:dyDescent="0.15">
      <c r="B157" s="628"/>
      <c r="C157" s="628"/>
      <c r="D157" s="628"/>
      <c r="E157" s="628"/>
      <c r="F157" s="325"/>
      <c r="G157" s="325"/>
      <c r="H157" s="325"/>
      <c r="I157" s="628"/>
      <c r="J157" s="628"/>
      <c r="K157" s="628"/>
      <c r="L157" s="628"/>
      <c r="M157" s="325"/>
      <c r="N157" s="325"/>
      <c r="O157" s="325"/>
    </row>
    <row r="158" spans="2:15" s="6" customFormat="1" x14ac:dyDescent="0.15">
      <c r="B158" s="560"/>
      <c r="C158"/>
      <c r="D158"/>
      <c r="E158"/>
      <c r="F158" s="325"/>
      <c r="G158" s="325"/>
      <c r="H158" s="325"/>
      <c r="I158" s="628"/>
      <c r="J158" s="628"/>
      <c r="K158" s="628"/>
      <c r="L158" s="628"/>
      <c r="M158" s="325"/>
      <c r="N158" s="325"/>
      <c r="O158" s="325"/>
    </row>
    <row r="159" spans="2:15" s="6" customFormat="1" x14ac:dyDescent="0.15">
      <c r="B159" s="628"/>
      <c r="C159" s="628"/>
      <c r="D159" s="628"/>
      <c r="E159" s="628"/>
      <c r="F159" s="325"/>
      <c r="G159" s="325"/>
      <c r="H159" s="325"/>
      <c r="I159" s="628"/>
      <c r="J159" s="628"/>
      <c r="K159" s="628"/>
      <c r="L159" s="628"/>
      <c r="M159" s="325"/>
      <c r="N159" s="325"/>
      <c r="O159" s="325"/>
    </row>
    <row r="160" spans="2:15" s="6" customFormat="1" x14ac:dyDescent="0.15">
      <c r="B160" s="325"/>
      <c r="C160" s="325"/>
      <c r="D160" s="325"/>
      <c r="E160" s="325"/>
      <c r="F160" s="325"/>
      <c r="G160" s="325"/>
      <c r="H160" s="325"/>
      <c r="I160" s="313"/>
      <c r="J160" s="325"/>
      <c r="K160" s="325"/>
      <c r="L160" s="325"/>
      <c r="M160" s="325"/>
      <c r="N160" s="325"/>
      <c r="O160" s="325"/>
    </row>
    <row r="161" spans="2:15" s="6" customFormat="1" x14ac:dyDescent="0.15">
      <c r="B161" s="325"/>
      <c r="C161" s="325"/>
      <c r="D161" s="325"/>
      <c r="E161" s="325"/>
      <c r="F161" s="325"/>
      <c r="G161" s="325"/>
      <c r="H161" s="325"/>
      <c r="I161" s="313"/>
      <c r="J161" s="325"/>
      <c r="K161" s="325"/>
      <c r="L161" s="325"/>
      <c r="M161" s="325"/>
      <c r="N161" s="325"/>
      <c r="O161" s="325"/>
    </row>
    <row r="162" spans="2:15" s="6" customFormat="1" x14ac:dyDescent="0.15">
      <c r="B162" s="325"/>
      <c r="C162" s="325"/>
      <c r="D162" s="325"/>
      <c r="E162" s="325"/>
      <c r="F162" s="325"/>
      <c r="G162" s="325"/>
      <c r="H162" s="325"/>
      <c r="I162" s="313"/>
      <c r="J162" s="325"/>
      <c r="K162" s="325"/>
      <c r="L162" s="325"/>
      <c r="M162" s="325"/>
      <c r="N162" s="325"/>
      <c r="O162" s="325"/>
    </row>
    <row r="163" spans="2:15" s="6" customFormat="1" x14ac:dyDescent="0.15">
      <c r="B163" s="325"/>
      <c r="C163" s="325"/>
      <c r="D163" s="325"/>
      <c r="E163" s="325"/>
      <c r="F163" s="325"/>
      <c r="G163" s="325"/>
      <c r="H163" s="325"/>
      <c r="I163" s="313"/>
      <c r="J163" s="325"/>
      <c r="K163" s="325"/>
      <c r="L163" s="325"/>
      <c r="M163" s="325"/>
      <c r="N163" s="325"/>
      <c r="O163" s="325"/>
    </row>
    <row r="164" spans="2:15" s="6" customFormat="1" x14ac:dyDescent="0.15">
      <c r="B164" s="325"/>
      <c r="C164" s="325"/>
      <c r="D164" s="325"/>
      <c r="E164" s="325"/>
      <c r="F164" s="325"/>
      <c r="G164" s="325"/>
      <c r="H164" s="325"/>
      <c r="I164" s="313"/>
      <c r="J164" s="325"/>
      <c r="K164" s="325"/>
      <c r="L164" s="325"/>
      <c r="M164" s="325"/>
      <c r="N164" s="325"/>
      <c r="O164" s="325"/>
    </row>
    <row r="165" spans="2:15" s="6" customFormat="1" x14ac:dyDescent="0.15">
      <c r="B165" s="325"/>
      <c r="C165" s="325"/>
      <c r="D165" s="325"/>
      <c r="E165" s="325"/>
      <c r="F165" s="325"/>
      <c r="G165" s="325"/>
      <c r="H165" s="325"/>
      <c r="I165" s="313"/>
      <c r="J165" s="325"/>
      <c r="K165" s="325"/>
      <c r="L165" s="325"/>
      <c r="M165" s="325"/>
      <c r="N165" s="325"/>
      <c r="O165" s="325"/>
    </row>
    <row r="166" spans="2:15" s="6" customFormat="1" x14ac:dyDescent="0.15">
      <c r="B166" s="325"/>
      <c r="C166" s="325"/>
      <c r="D166" s="325"/>
      <c r="E166" s="325"/>
      <c r="F166" s="325"/>
      <c r="G166" s="325"/>
      <c r="H166" s="325"/>
      <c r="I166" s="313"/>
      <c r="J166" s="325"/>
      <c r="K166" s="325"/>
      <c r="L166" s="325"/>
      <c r="M166" s="325"/>
      <c r="N166" s="325"/>
      <c r="O166" s="325"/>
    </row>
    <row r="167" spans="2:15" s="6" customFormat="1" x14ac:dyDescent="0.15">
      <c r="B167" s="325"/>
      <c r="C167" s="325"/>
      <c r="D167" s="325"/>
      <c r="E167" s="325"/>
      <c r="F167" s="325"/>
      <c r="G167" s="325"/>
      <c r="H167" s="325"/>
      <c r="I167" s="313"/>
      <c r="J167" s="325"/>
      <c r="K167" s="325"/>
      <c r="L167" s="325"/>
      <c r="M167" s="325"/>
      <c r="N167" s="325"/>
      <c r="O167" s="325"/>
    </row>
    <row r="168" spans="2:15" s="6" customFormat="1" x14ac:dyDescent="0.15">
      <c r="B168" s="325"/>
      <c r="C168" s="325"/>
      <c r="D168" s="325"/>
      <c r="E168" s="325"/>
      <c r="F168" s="325"/>
      <c r="G168" s="325"/>
      <c r="H168" s="325"/>
      <c r="I168" s="313"/>
      <c r="J168" s="325"/>
      <c r="K168" s="325"/>
      <c r="L168" s="325"/>
      <c r="M168" s="325"/>
      <c r="N168" s="325"/>
      <c r="O168" s="325"/>
    </row>
    <row r="169" spans="2:15" s="6" customFormat="1" x14ac:dyDescent="0.15">
      <c r="B169" s="325"/>
      <c r="C169" s="325"/>
      <c r="D169" s="325"/>
      <c r="E169" s="325"/>
      <c r="F169" s="325"/>
      <c r="G169" s="325"/>
      <c r="H169" s="325"/>
      <c r="I169" s="313"/>
      <c r="J169" s="325"/>
      <c r="K169" s="325"/>
      <c r="L169" s="325"/>
      <c r="M169" s="325"/>
      <c r="N169" s="325"/>
      <c r="O169" s="325"/>
    </row>
    <row r="170" spans="2:15" s="6" customFormat="1" x14ac:dyDescent="0.15">
      <c r="B170" s="325"/>
      <c r="C170" s="325"/>
      <c r="D170" s="325"/>
      <c r="E170" s="325"/>
      <c r="F170" s="325"/>
      <c r="G170" s="325"/>
      <c r="H170" s="325"/>
      <c r="I170" s="313"/>
      <c r="J170" s="325"/>
      <c r="K170" s="325"/>
      <c r="L170" s="325"/>
      <c r="M170" s="325"/>
      <c r="N170" s="325"/>
      <c r="O170" s="325"/>
    </row>
    <row r="171" spans="2:15" s="6" customFormat="1" x14ac:dyDescent="0.15">
      <c r="B171" s="325"/>
      <c r="C171" s="325"/>
      <c r="D171" s="325"/>
      <c r="E171" s="325"/>
      <c r="F171" s="325"/>
      <c r="G171" s="325"/>
      <c r="H171" s="325"/>
      <c r="I171" s="313"/>
      <c r="J171" s="325"/>
      <c r="K171" s="325"/>
      <c r="L171" s="325"/>
      <c r="M171" s="325"/>
      <c r="N171" s="325"/>
      <c r="O171" s="325"/>
    </row>
    <row r="172" spans="2:15" s="6" customFormat="1" x14ac:dyDescent="0.15">
      <c r="B172" s="325"/>
      <c r="C172" s="325"/>
      <c r="D172" s="325"/>
      <c r="E172" s="325"/>
      <c r="F172" s="325"/>
      <c r="G172" s="325"/>
      <c r="H172" s="325"/>
      <c r="I172" s="313"/>
      <c r="J172" s="325"/>
      <c r="K172" s="325"/>
      <c r="L172" s="325"/>
      <c r="M172" s="325"/>
      <c r="N172" s="325"/>
      <c r="O172" s="325"/>
    </row>
    <row r="173" spans="2:15" s="6" customFormat="1" x14ac:dyDescent="0.15">
      <c r="B173" s="325"/>
      <c r="C173" s="325"/>
      <c r="D173" s="325"/>
      <c r="E173" s="325"/>
      <c r="F173" s="325"/>
      <c r="G173" s="325"/>
      <c r="H173" s="325"/>
      <c r="I173" s="313"/>
      <c r="J173" s="325"/>
      <c r="K173" s="325"/>
      <c r="L173" s="325"/>
      <c r="M173" s="325"/>
      <c r="N173" s="325"/>
      <c r="O173" s="325"/>
    </row>
    <row r="174" spans="2:15" s="6" customFormat="1" x14ac:dyDescent="0.15">
      <c r="B174" s="325"/>
      <c r="C174" s="325"/>
      <c r="D174" s="325"/>
      <c r="E174" s="325"/>
      <c r="F174" s="325"/>
      <c r="G174" s="325"/>
      <c r="H174" s="325"/>
      <c r="I174" s="313"/>
      <c r="J174" s="325"/>
      <c r="K174" s="325"/>
      <c r="L174" s="325"/>
      <c r="M174" s="325"/>
      <c r="N174" s="325"/>
      <c r="O174" s="325"/>
    </row>
    <row r="175" spans="2:15" s="6" customFormat="1" x14ac:dyDescent="0.15">
      <c r="B175" s="325"/>
      <c r="C175" s="325"/>
      <c r="D175" s="325"/>
      <c r="E175" s="325"/>
      <c r="F175" s="325"/>
      <c r="G175" s="325"/>
      <c r="H175" s="325"/>
      <c r="I175" s="313"/>
      <c r="J175" s="325"/>
      <c r="K175" s="325"/>
      <c r="L175" s="325"/>
      <c r="M175" s="325"/>
      <c r="N175" s="325"/>
      <c r="O175" s="325"/>
    </row>
    <row r="176" spans="2:15" s="6" customFormat="1" x14ac:dyDescent="0.15">
      <c r="B176" s="325"/>
      <c r="C176" s="325"/>
      <c r="D176" s="325"/>
      <c r="E176" s="325"/>
      <c r="F176" s="325"/>
      <c r="G176" s="325"/>
      <c r="H176" s="325"/>
      <c r="I176" s="313"/>
      <c r="J176" s="325"/>
      <c r="K176" s="325"/>
      <c r="L176" s="325"/>
      <c r="M176" s="325"/>
      <c r="N176" s="325"/>
      <c r="O176" s="325"/>
    </row>
    <row r="177" spans="2:15" s="6" customFormat="1" x14ac:dyDescent="0.15">
      <c r="B177" s="325"/>
      <c r="C177" s="325"/>
      <c r="D177" s="325"/>
      <c r="E177" s="325"/>
      <c r="F177" s="325"/>
      <c r="G177" s="325"/>
      <c r="H177" s="325"/>
      <c r="I177" s="313"/>
      <c r="J177" s="325"/>
      <c r="K177" s="325"/>
      <c r="L177" s="325"/>
      <c r="M177" s="325"/>
      <c r="N177" s="325"/>
      <c r="O177" s="325"/>
    </row>
    <row r="178" spans="2:15" s="6" customFormat="1" x14ac:dyDescent="0.15">
      <c r="B178" s="325"/>
      <c r="C178" s="325"/>
      <c r="D178" s="325"/>
      <c r="E178" s="325"/>
      <c r="F178" s="325"/>
      <c r="G178" s="325"/>
      <c r="H178" s="325"/>
      <c r="I178" s="313"/>
      <c r="J178" s="325"/>
      <c r="K178" s="325"/>
      <c r="L178" s="325"/>
      <c r="M178" s="325"/>
      <c r="N178" s="325"/>
      <c r="O178" s="325"/>
    </row>
    <row r="179" spans="2:15" s="6" customFormat="1" x14ac:dyDescent="0.15">
      <c r="B179" s="325"/>
      <c r="C179" s="325"/>
      <c r="D179" s="325"/>
      <c r="E179" s="325"/>
      <c r="F179" s="325"/>
      <c r="G179" s="325"/>
      <c r="H179" s="325"/>
      <c r="I179" s="313"/>
      <c r="J179" s="325"/>
      <c r="K179" s="325"/>
      <c r="L179" s="325"/>
      <c r="M179" s="325"/>
      <c r="N179" s="325"/>
      <c r="O179" s="325"/>
    </row>
    <row r="180" spans="2:15" s="6" customFormat="1" x14ac:dyDescent="0.15">
      <c r="B180" s="325"/>
      <c r="C180" s="325"/>
      <c r="D180" s="325"/>
      <c r="E180" s="325"/>
      <c r="F180" s="325"/>
      <c r="G180" s="325"/>
      <c r="H180" s="325"/>
      <c r="I180" s="313"/>
      <c r="J180" s="325"/>
      <c r="K180" s="325"/>
      <c r="L180" s="325"/>
      <c r="M180" s="325"/>
      <c r="N180" s="325"/>
      <c r="O180" s="325"/>
    </row>
    <row r="181" spans="2:15" s="6" customFormat="1" x14ac:dyDescent="0.15">
      <c r="B181" s="325"/>
      <c r="C181" s="325"/>
      <c r="D181" s="325"/>
      <c r="E181" s="325"/>
      <c r="F181" s="325"/>
      <c r="G181" s="325"/>
      <c r="H181" s="325"/>
      <c r="I181" s="313"/>
      <c r="J181" s="325"/>
      <c r="K181" s="325"/>
      <c r="L181" s="325"/>
      <c r="M181" s="325"/>
      <c r="N181" s="325"/>
      <c r="O181" s="325"/>
    </row>
    <row r="182" spans="2:15" s="6" customFormat="1" x14ac:dyDescent="0.15">
      <c r="B182" s="325"/>
      <c r="C182" s="325"/>
      <c r="D182" s="325"/>
      <c r="E182" s="325"/>
      <c r="F182" s="325"/>
      <c r="G182" s="325"/>
      <c r="H182" s="325"/>
      <c r="I182" s="313"/>
      <c r="J182" s="325"/>
      <c r="K182" s="325"/>
      <c r="L182" s="325"/>
      <c r="M182" s="325"/>
      <c r="N182" s="325"/>
      <c r="O182" s="325"/>
    </row>
    <row r="183" spans="2:15" s="6" customFormat="1" x14ac:dyDescent="0.15">
      <c r="B183" s="325"/>
      <c r="C183" s="325"/>
      <c r="D183" s="325"/>
      <c r="E183" s="325"/>
      <c r="F183" s="325"/>
      <c r="G183" s="325"/>
      <c r="H183" s="325"/>
      <c r="I183" s="313"/>
      <c r="J183" s="325"/>
      <c r="K183" s="325"/>
      <c r="L183" s="325"/>
      <c r="M183" s="325"/>
      <c r="N183" s="325"/>
      <c r="O183" s="325"/>
    </row>
    <row r="184" spans="2:15" s="6" customFormat="1" x14ac:dyDescent="0.15">
      <c r="B184" s="325"/>
      <c r="C184" s="325"/>
      <c r="D184" s="325"/>
      <c r="E184" s="325"/>
      <c r="F184" s="325"/>
      <c r="G184" s="325"/>
      <c r="H184" s="325"/>
      <c r="I184" s="313"/>
      <c r="J184" s="325"/>
      <c r="K184" s="325"/>
      <c r="L184" s="325"/>
      <c r="M184" s="325"/>
      <c r="N184" s="325"/>
      <c r="O184" s="325"/>
    </row>
    <row r="185" spans="2:15" s="6" customFormat="1" x14ac:dyDescent="0.15">
      <c r="B185" s="325"/>
      <c r="C185" s="325"/>
      <c r="D185" s="325"/>
      <c r="E185" s="325"/>
      <c r="F185" s="325"/>
      <c r="G185" s="325"/>
      <c r="H185" s="325"/>
      <c r="I185" s="313"/>
      <c r="J185" s="325"/>
      <c r="K185" s="325"/>
      <c r="L185" s="325"/>
      <c r="M185" s="325"/>
      <c r="N185" s="325"/>
      <c r="O185" s="325"/>
    </row>
    <row r="186" spans="2:15" s="6" customFormat="1" x14ac:dyDescent="0.15">
      <c r="B186" s="325"/>
      <c r="C186" s="325"/>
      <c r="D186" s="325"/>
      <c r="E186" s="325"/>
      <c r="F186" s="325"/>
      <c r="G186" s="325"/>
      <c r="H186" s="325"/>
      <c r="I186" s="313"/>
      <c r="J186" s="325"/>
      <c r="K186" s="325"/>
      <c r="L186" s="325"/>
      <c r="M186" s="325"/>
      <c r="N186" s="325"/>
      <c r="O186" s="325"/>
    </row>
    <row r="187" spans="2:15" s="6" customFormat="1" x14ac:dyDescent="0.15">
      <c r="B187" s="325"/>
      <c r="C187" s="325"/>
      <c r="D187" s="325"/>
      <c r="E187" s="325"/>
      <c r="F187" s="325"/>
      <c r="G187" s="325"/>
      <c r="H187" s="325"/>
      <c r="I187" s="313"/>
      <c r="J187" s="325"/>
      <c r="K187" s="325"/>
      <c r="L187" s="325"/>
      <c r="M187" s="325"/>
      <c r="N187" s="325"/>
      <c r="O187" s="325"/>
    </row>
    <row r="188" spans="2:15" s="6" customFormat="1" x14ac:dyDescent="0.15">
      <c r="B188" s="325"/>
      <c r="C188" s="325"/>
      <c r="D188" s="325"/>
      <c r="E188" s="325"/>
      <c r="F188" s="325"/>
      <c r="G188" s="325"/>
      <c r="H188" s="325"/>
      <c r="I188" s="313"/>
      <c r="J188" s="325"/>
      <c r="K188" s="325"/>
      <c r="L188" s="325"/>
      <c r="M188" s="325"/>
      <c r="N188" s="325"/>
      <c r="O188" s="325"/>
    </row>
    <row r="189" spans="2:15" s="6" customFormat="1" x14ac:dyDescent="0.15">
      <c r="B189" s="325"/>
      <c r="C189" s="325"/>
      <c r="D189" s="325"/>
      <c r="E189" s="325"/>
      <c r="F189" s="325"/>
      <c r="G189" s="325"/>
      <c r="H189" s="325"/>
      <c r="I189" s="313"/>
      <c r="J189" s="325"/>
      <c r="K189" s="325"/>
      <c r="L189" s="325"/>
      <c r="M189" s="325"/>
      <c r="N189" s="325"/>
      <c r="O189" s="325"/>
    </row>
    <row r="190" spans="2:15" s="6" customFormat="1" x14ac:dyDescent="0.15">
      <c r="B190" s="325"/>
      <c r="C190" s="325"/>
      <c r="D190" s="325"/>
      <c r="E190" s="325"/>
      <c r="F190" s="325"/>
      <c r="G190" s="325"/>
      <c r="H190" s="325"/>
      <c r="I190" s="313"/>
      <c r="J190" s="325"/>
      <c r="K190" s="325"/>
      <c r="L190" s="325"/>
      <c r="M190" s="325"/>
      <c r="N190" s="325"/>
      <c r="O190" s="325"/>
    </row>
    <row r="191" spans="2:15" s="6" customFormat="1" x14ac:dyDescent="0.15">
      <c r="B191" s="325"/>
      <c r="C191" s="325"/>
      <c r="D191" s="325"/>
      <c r="E191" s="325"/>
      <c r="F191" s="325"/>
      <c r="G191" s="325"/>
      <c r="H191" s="325"/>
      <c r="I191" s="313"/>
      <c r="J191" s="325"/>
      <c r="K191" s="325"/>
      <c r="L191" s="325"/>
      <c r="M191" s="325"/>
      <c r="N191" s="325"/>
      <c r="O191" s="325"/>
    </row>
    <row r="192" spans="2:15" s="6" customFormat="1" x14ac:dyDescent="0.15">
      <c r="B192" s="325"/>
      <c r="C192" s="325"/>
      <c r="D192" s="325"/>
      <c r="E192" s="325"/>
      <c r="F192" s="325"/>
      <c r="G192" s="325"/>
      <c r="H192" s="325"/>
      <c r="I192" s="313"/>
      <c r="J192" s="325"/>
      <c r="K192" s="325"/>
      <c r="L192" s="325"/>
      <c r="M192" s="325"/>
      <c r="N192" s="325"/>
      <c r="O192" s="325"/>
    </row>
    <row r="193" spans="2:15" s="6" customFormat="1" x14ac:dyDescent="0.15">
      <c r="B193" s="325"/>
      <c r="C193" s="325"/>
      <c r="D193" s="325"/>
      <c r="E193" s="325"/>
      <c r="F193" s="325"/>
      <c r="G193" s="325"/>
      <c r="H193" s="325"/>
      <c r="I193" s="313"/>
      <c r="J193" s="325"/>
      <c r="K193" s="325"/>
      <c r="L193" s="325"/>
      <c r="M193" s="325"/>
      <c r="N193" s="325"/>
      <c r="O193" s="325"/>
    </row>
    <row r="194" spans="2:15" s="6" customFormat="1" x14ac:dyDescent="0.15">
      <c r="B194" s="325"/>
      <c r="C194" s="325"/>
      <c r="D194" s="325"/>
      <c r="E194" s="325"/>
      <c r="F194" s="325"/>
      <c r="G194" s="325"/>
      <c r="H194" s="325"/>
      <c r="I194" s="313"/>
      <c r="J194" s="325"/>
      <c r="K194" s="325"/>
      <c r="L194" s="325"/>
      <c r="M194" s="325"/>
      <c r="N194" s="325"/>
      <c r="O194" s="325"/>
    </row>
    <row r="195" spans="2:15" s="6" customFormat="1" x14ac:dyDescent="0.15">
      <c r="B195" s="325"/>
      <c r="C195" s="325"/>
      <c r="D195" s="325"/>
      <c r="E195" s="325"/>
      <c r="F195" s="325"/>
      <c r="G195" s="325"/>
      <c r="H195" s="325"/>
      <c r="I195" s="313"/>
      <c r="J195" s="325"/>
      <c r="K195" s="325"/>
      <c r="L195" s="325"/>
      <c r="M195" s="325"/>
      <c r="N195" s="325"/>
      <c r="O195" s="325"/>
    </row>
    <row r="196" spans="2:15" s="6" customFormat="1" x14ac:dyDescent="0.15">
      <c r="B196" s="325"/>
      <c r="C196" s="325"/>
      <c r="D196" s="325"/>
      <c r="E196" s="325"/>
      <c r="F196" s="325"/>
      <c r="G196" s="325"/>
      <c r="H196" s="325"/>
      <c r="I196" s="313"/>
      <c r="J196" s="325"/>
      <c r="K196" s="325"/>
      <c r="L196" s="325"/>
      <c r="M196" s="325"/>
      <c r="N196" s="325"/>
      <c r="O196" s="325"/>
    </row>
    <row r="197" spans="2:15" s="6" customFormat="1" x14ac:dyDescent="0.15">
      <c r="B197" s="325"/>
      <c r="C197" s="325"/>
      <c r="D197" s="325"/>
      <c r="E197" s="325"/>
      <c r="F197" s="325"/>
      <c r="G197" s="325"/>
      <c r="H197" s="325"/>
      <c r="I197" s="313"/>
      <c r="J197" s="325"/>
      <c r="K197" s="325"/>
      <c r="L197" s="325"/>
      <c r="M197" s="325"/>
      <c r="N197" s="325"/>
      <c r="O197" s="325"/>
    </row>
    <row r="198" spans="2:15" s="6" customFormat="1" x14ac:dyDescent="0.15">
      <c r="B198" s="325"/>
      <c r="C198" s="325"/>
      <c r="D198" s="325"/>
      <c r="E198" s="325"/>
      <c r="F198" s="325"/>
      <c r="G198" s="325"/>
      <c r="H198" s="325"/>
      <c r="I198" s="313"/>
      <c r="J198" s="325"/>
      <c r="K198" s="325"/>
      <c r="L198" s="325"/>
      <c r="M198" s="325"/>
      <c r="N198" s="325"/>
      <c r="O198" s="325"/>
    </row>
    <row r="199" spans="2:15" s="6" customFormat="1" x14ac:dyDescent="0.15">
      <c r="B199" s="325"/>
      <c r="C199" s="325"/>
      <c r="D199" s="325"/>
      <c r="E199" s="325"/>
      <c r="F199" s="325"/>
      <c r="G199" s="325"/>
      <c r="H199" s="325"/>
      <c r="I199" s="313"/>
      <c r="J199" s="325"/>
      <c r="K199" s="325"/>
      <c r="L199" s="325"/>
      <c r="M199" s="325"/>
      <c r="N199" s="325"/>
      <c r="O199" s="325"/>
    </row>
    <row r="200" spans="2:15" s="6" customFormat="1" x14ac:dyDescent="0.15">
      <c r="B200" s="325"/>
      <c r="C200" s="325"/>
      <c r="D200" s="325"/>
      <c r="E200" s="325"/>
      <c r="F200" s="325"/>
      <c r="G200" s="325"/>
      <c r="H200" s="325"/>
      <c r="I200" s="313"/>
      <c r="J200" s="325"/>
      <c r="K200" s="325"/>
      <c r="L200" s="325"/>
      <c r="M200" s="325"/>
      <c r="N200" s="325"/>
      <c r="O200" s="325"/>
    </row>
    <row r="201" spans="2:15" s="6" customFormat="1" x14ac:dyDescent="0.15">
      <c r="B201" s="325"/>
      <c r="C201" s="325"/>
      <c r="D201" s="325"/>
      <c r="E201" s="325"/>
      <c r="F201" s="325"/>
      <c r="G201" s="325"/>
      <c r="H201" s="325"/>
      <c r="I201" s="313"/>
      <c r="J201" s="325"/>
      <c r="K201" s="325"/>
      <c r="L201" s="325"/>
      <c r="M201" s="325"/>
      <c r="N201" s="325"/>
      <c r="O201" s="325"/>
    </row>
    <row r="202" spans="2:15" s="6" customFormat="1" x14ac:dyDescent="0.15">
      <c r="B202" s="325"/>
      <c r="C202" s="325"/>
      <c r="D202" s="325"/>
      <c r="E202" s="325"/>
      <c r="F202" s="325"/>
      <c r="G202" s="325"/>
      <c r="H202" s="325"/>
      <c r="I202" s="313"/>
      <c r="J202" s="325"/>
      <c r="K202" s="325"/>
      <c r="L202" s="325"/>
      <c r="M202" s="325"/>
      <c r="N202" s="325"/>
      <c r="O202" s="325"/>
    </row>
    <row r="203" spans="2:15" s="6" customFormat="1" x14ac:dyDescent="0.15">
      <c r="B203" s="325"/>
      <c r="C203" s="325"/>
      <c r="D203" s="325"/>
      <c r="E203" s="325"/>
      <c r="F203" s="325"/>
      <c r="G203" s="325"/>
      <c r="H203" s="325"/>
      <c r="I203" s="313"/>
      <c r="J203" s="325"/>
      <c r="K203" s="325"/>
      <c r="L203" s="325"/>
      <c r="M203" s="325"/>
      <c r="N203" s="325"/>
      <c r="O203" s="325"/>
    </row>
    <row r="204" spans="2:15" s="6" customFormat="1" x14ac:dyDescent="0.15">
      <c r="B204" s="325"/>
      <c r="C204" s="325"/>
      <c r="D204" s="325"/>
      <c r="E204" s="325"/>
      <c r="F204" s="325"/>
      <c r="G204" s="325"/>
      <c r="H204" s="325"/>
      <c r="I204" s="313"/>
      <c r="J204" s="325"/>
      <c r="K204" s="325"/>
      <c r="L204" s="325"/>
      <c r="M204" s="325"/>
      <c r="N204" s="325"/>
      <c r="O204" s="325"/>
    </row>
    <row r="205" spans="2:15" s="6" customFormat="1" x14ac:dyDescent="0.15">
      <c r="B205" s="325"/>
      <c r="C205" s="325"/>
      <c r="D205" s="325"/>
      <c r="E205" s="325"/>
      <c r="F205" s="325"/>
      <c r="G205" s="325"/>
      <c r="H205" s="325"/>
      <c r="I205" s="313"/>
      <c r="J205" s="325"/>
      <c r="K205" s="325"/>
      <c r="L205" s="325"/>
      <c r="M205" s="325"/>
      <c r="N205" s="325"/>
      <c r="O205" s="325"/>
    </row>
    <row r="206" spans="2:15" s="6" customFormat="1" x14ac:dyDescent="0.15">
      <c r="B206" s="325"/>
      <c r="C206" s="325"/>
      <c r="D206" s="325"/>
      <c r="E206" s="325"/>
      <c r="F206" s="325"/>
      <c r="G206" s="325"/>
      <c r="H206" s="325"/>
      <c r="I206" s="313"/>
      <c r="J206" s="325"/>
      <c r="K206" s="325"/>
      <c r="L206" s="325"/>
      <c r="M206" s="325"/>
      <c r="N206" s="325"/>
      <c r="O206" s="325"/>
    </row>
    <row r="207" spans="2:15" s="6" customFormat="1" x14ac:dyDescent="0.15">
      <c r="B207" s="325"/>
      <c r="C207" s="325"/>
      <c r="D207" s="325"/>
      <c r="E207" s="325"/>
      <c r="F207" s="325"/>
      <c r="G207" s="325"/>
      <c r="H207" s="325"/>
      <c r="I207" s="313"/>
      <c r="J207" s="325"/>
      <c r="K207" s="325"/>
      <c r="L207" s="325"/>
      <c r="M207" s="325"/>
      <c r="N207" s="325"/>
      <c r="O207" s="325"/>
    </row>
    <row r="208" spans="2:15" s="6" customFormat="1" x14ac:dyDescent="0.15">
      <c r="B208" s="325"/>
      <c r="C208" s="325"/>
      <c r="D208" s="325"/>
      <c r="E208" s="325"/>
      <c r="F208" s="325"/>
      <c r="G208" s="325"/>
      <c r="H208" s="325"/>
      <c r="I208" s="313"/>
      <c r="J208" s="325"/>
      <c r="K208" s="325"/>
      <c r="L208" s="325"/>
      <c r="M208" s="325"/>
      <c r="N208" s="325"/>
      <c r="O208" s="325"/>
    </row>
    <row r="209" spans="2:15" s="6" customFormat="1" x14ac:dyDescent="0.15">
      <c r="B209" s="325"/>
      <c r="C209" s="325"/>
      <c r="D209" s="325"/>
      <c r="E209" s="325"/>
      <c r="F209" s="325"/>
      <c r="G209" s="325"/>
      <c r="H209" s="325"/>
      <c r="I209" s="313"/>
      <c r="J209" s="325"/>
      <c r="K209" s="325"/>
      <c r="L209" s="325"/>
      <c r="M209" s="325"/>
      <c r="N209" s="325"/>
      <c r="O209" s="325"/>
    </row>
    <row r="210" spans="2:15" s="6" customFormat="1" x14ac:dyDescent="0.15">
      <c r="B210" s="325"/>
      <c r="C210" s="325"/>
      <c r="D210" s="325"/>
      <c r="E210" s="325"/>
      <c r="F210" s="325"/>
      <c r="G210" s="325"/>
      <c r="H210" s="325"/>
      <c r="I210" s="313"/>
      <c r="J210" s="325"/>
      <c r="K210" s="325"/>
      <c r="L210" s="325"/>
      <c r="M210" s="325"/>
      <c r="N210" s="325"/>
      <c r="O210" s="325"/>
    </row>
    <row r="211" spans="2:15" s="6" customFormat="1" x14ac:dyDescent="0.15">
      <c r="B211" s="325"/>
      <c r="C211" s="325"/>
      <c r="D211" s="325"/>
      <c r="E211" s="325"/>
      <c r="F211" s="325"/>
      <c r="G211" s="325"/>
      <c r="H211" s="325"/>
      <c r="I211" s="313"/>
      <c r="J211" s="325"/>
      <c r="K211" s="325"/>
      <c r="L211" s="325"/>
      <c r="M211" s="325"/>
      <c r="N211" s="325"/>
      <c r="O211" s="325"/>
    </row>
    <row r="212" spans="2:15" s="6" customFormat="1" x14ac:dyDescent="0.15">
      <c r="B212" s="325"/>
      <c r="C212" s="325"/>
      <c r="D212" s="325"/>
      <c r="E212" s="325"/>
      <c r="F212" s="325"/>
      <c r="G212" s="325"/>
      <c r="H212" s="325"/>
      <c r="I212" s="313"/>
      <c r="J212" s="325"/>
      <c r="K212" s="325"/>
      <c r="L212" s="325"/>
      <c r="M212" s="325"/>
      <c r="N212" s="325"/>
      <c r="O212" s="325"/>
    </row>
    <row r="213" spans="2:15" s="6" customFormat="1" x14ac:dyDescent="0.15">
      <c r="B213" s="325"/>
      <c r="C213" s="325"/>
      <c r="D213" s="325"/>
      <c r="E213" s="325"/>
      <c r="F213" s="325"/>
      <c r="G213" s="325"/>
      <c r="H213" s="325"/>
      <c r="I213" s="313"/>
      <c r="J213" s="325"/>
      <c r="K213" s="325"/>
      <c r="L213" s="325"/>
      <c r="M213" s="325"/>
      <c r="N213" s="325"/>
      <c r="O213" s="325"/>
    </row>
    <row r="214" spans="2:15" s="6" customFormat="1" x14ac:dyDescent="0.15">
      <c r="B214" s="325"/>
      <c r="C214" s="325"/>
      <c r="D214" s="325"/>
      <c r="E214" s="325"/>
      <c r="F214" s="325"/>
      <c r="G214" s="325"/>
      <c r="H214" s="325"/>
      <c r="I214" s="313"/>
      <c r="J214" s="325"/>
      <c r="K214" s="325"/>
      <c r="L214" s="325"/>
      <c r="M214" s="325"/>
      <c r="N214" s="325"/>
      <c r="O214" s="325"/>
    </row>
    <row r="215" spans="2:15" s="6" customFormat="1" x14ac:dyDescent="0.15">
      <c r="B215" s="325"/>
      <c r="C215" s="325"/>
      <c r="D215" s="325"/>
      <c r="E215" s="325"/>
      <c r="F215" s="325"/>
      <c r="G215" s="325"/>
      <c r="H215" s="325"/>
      <c r="I215" s="313"/>
      <c r="J215" s="325"/>
      <c r="K215" s="325"/>
      <c r="L215" s="325"/>
      <c r="M215" s="325"/>
      <c r="N215" s="325"/>
      <c r="O215" s="325"/>
    </row>
    <row r="216" spans="2:15" s="6" customFormat="1" x14ac:dyDescent="0.15">
      <c r="B216" s="325"/>
      <c r="C216" s="325"/>
      <c r="D216" s="325"/>
      <c r="E216" s="325"/>
      <c r="F216" s="325"/>
      <c r="G216" s="325"/>
      <c r="H216" s="325"/>
      <c r="I216" s="313"/>
      <c r="J216" s="325"/>
      <c r="K216" s="325"/>
      <c r="L216" s="325"/>
      <c r="M216" s="325"/>
      <c r="N216" s="325"/>
      <c r="O216" s="325"/>
    </row>
    <row r="217" spans="2:15" s="6" customFormat="1" x14ac:dyDescent="0.15">
      <c r="B217" s="325"/>
      <c r="C217" s="325"/>
      <c r="D217" s="325"/>
      <c r="E217" s="325"/>
      <c r="F217" s="325"/>
      <c r="G217" s="325"/>
      <c r="H217" s="325"/>
      <c r="I217" s="313"/>
      <c r="J217" s="325"/>
      <c r="K217" s="325"/>
      <c r="L217" s="325"/>
      <c r="M217" s="325"/>
      <c r="N217" s="325"/>
      <c r="O217" s="325"/>
    </row>
    <row r="218" spans="2:15" x14ac:dyDescent="0.15">
      <c r="B218" s="325"/>
      <c r="C218" s="304"/>
      <c r="D218" s="304"/>
      <c r="E218" s="304"/>
      <c r="F218" s="304"/>
      <c r="G218" s="304"/>
      <c r="H218" s="304"/>
      <c r="I218" s="313"/>
      <c r="J218" s="304"/>
      <c r="K218" s="304"/>
      <c r="L218" s="304"/>
      <c r="M218" s="304"/>
      <c r="N218" s="304"/>
      <c r="O218" s="304"/>
    </row>
    <row r="219" spans="2:15" x14ac:dyDescent="0.15">
      <c r="B219" s="325"/>
      <c r="C219" s="304"/>
      <c r="D219" s="304"/>
      <c r="E219" s="304"/>
      <c r="F219" s="304"/>
      <c r="G219" s="304"/>
      <c r="H219" s="304"/>
      <c r="I219" s="313"/>
      <c r="J219" s="304"/>
      <c r="K219" s="304"/>
      <c r="L219" s="304"/>
      <c r="M219" s="304"/>
      <c r="N219" s="304"/>
      <c r="O219" s="304"/>
    </row>
    <row r="220" spans="2:15" x14ac:dyDescent="0.15">
      <c r="B220" s="325"/>
      <c r="C220" s="304"/>
      <c r="D220" s="304"/>
      <c r="E220" s="304"/>
      <c r="F220" s="304"/>
      <c r="G220" s="304"/>
      <c r="H220" s="304"/>
      <c r="I220" s="313"/>
      <c r="J220" s="304"/>
      <c r="K220" s="304"/>
      <c r="L220" s="304"/>
      <c r="M220" s="304"/>
      <c r="N220" s="304"/>
      <c r="O220" s="304"/>
    </row>
    <row r="221" spans="2:15" x14ac:dyDescent="0.15">
      <c r="B221" s="325"/>
      <c r="C221" s="304"/>
      <c r="D221" s="304"/>
      <c r="E221" s="304"/>
      <c r="F221" s="304"/>
      <c r="G221" s="304"/>
      <c r="H221" s="304"/>
      <c r="I221" s="313"/>
      <c r="J221" s="304"/>
      <c r="K221" s="304"/>
      <c r="L221" s="304"/>
      <c r="M221" s="304"/>
      <c r="N221" s="304"/>
      <c r="O221" s="304"/>
    </row>
    <row r="222" spans="2:15" x14ac:dyDescent="0.15">
      <c r="B222" s="325"/>
      <c r="C222" s="304"/>
      <c r="D222" s="304"/>
      <c r="E222" s="304"/>
      <c r="F222" s="304"/>
      <c r="G222" s="304"/>
      <c r="H222" s="304"/>
      <c r="I222" s="313"/>
      <c r="J222" s="304"/>
      <c r="K222" s="304"/>
      <c r="L222" s="304"/>
      <c r="M222" s="304"/>
      <c r="N222" s="304"/>
      <c r="O222" s="304"/>
    </row>
    <row r="223" spans="2:15" x14ac:dyDescent="0.15">
      <c r="B223" s="325"/>
      <c r="C223" s="304"/>
      <c r="D223" s="304"/>
      <c r="E223" s="304"/>
      <c r="F223" s="304"/>
      <c r="G223" s="304"/>
      <c r="H223" s="304"/>
      <c r="I223" s="313"/>
      <c r="J223" s="304"/>
      <c r="K223" s="304"/>
      <c r="L223" s="304"/>
      <c r="M223" s="304"/>
      <c r="N223" s="304"/>
      <c r="O223" s="304"/>
    </row>
    <row r="224" spans="2:15" x14ac:dyDescent="0.15">
      <c r="B224" s="325"/>
      <c r="C224" s="304"/>
      <c r="D224" s="304"/>
      <c r="E224" s="304"/>
      <c r="F224" s="304"/>
      <c r="G224" s="304"/>
      <c r="H224" s="304"/>
      <c r="I224" s="313"/>
      <c r="J224" s="304"/>
      <c r="K224" s="304"/>
      <c r="L224" s="304"/>
      <c r="M224" s="304"/>
      <c r="N224" s="304"/>
      <c r="O224" s="304"/>
    </row>
    <row r="225" spans="2:15" x14ac:dyDescent="0.15">
      <c r="B225" s="325"/>
      <c r="C225" s="304"/>
      <c r="D225" s="304"/>
      <c r="E225" s="304"/>
      <c r="F225" s="304"/>
      <c r="G225" s="304"/>
      <c r="H225" s="304"/>
      <c r="I225" s="313"/>
      <c r="J225" s="304"/>
      <c r="K225" s="304"/>
      <c r="L225" s="304"/>
      <c r="M225" s="304"/>
      <c r="N225" s="304"/>
      <c r="O225" s="304"/>
    </row>
    <row r="226" spans="2:15" x14ac:dyDescent="0.15">
      <c r="B226" s="325"/>
      <c r="C226" s="304"/>
      <c r="D226" s="304"/>
      <c r="E226" s="304"/>
      <c r="F226" s="304"/>
      <c r="G226" s="304"/>
      <c r="H226" s="304"/>
      <c r="I226" s="313"/>
      <c r="J226" s="304"/>
      <c r="K226" s="304"/>
      <c r="L226" s="304"/>
      <c r="M226" s="304"/>
      <c r="N226" s="304"/>
      <c r="O226" s="304"/>
    </row>
    <row r="227" spans="2:15" x14ac:dyDescent="0.15">
      <c r="B227" s="325"/>
      <c r="C227" s="304"/>
      <c r="D227" s="304"/>
      <c r="E227" s="304"/>
      <c r="F227" s="304"/>
      <c r="G227" s="304"/>
      <c r="H227" s="304"/>
      <c r="I227" s="313"/>
      <c r="J227" s="304"/>
      <c r="K227" s="304"/>
      <c r="L227" s="304"/>
      <c r="M227" s="304"/>
      <c r="N227" s="304"/>
      <c r="O227" s="304"/>
    </row>
    <row r="228" spans="2:15" x14ac:dyDescent="0.15">
      <c r="B228" s="325"/>
      <c r="C228" s="304"/>
      <c r="D228" s="304"/>
      <c r="E228" s="304"/>
      <c r="F228" s="304"/>
      <c r="G228" s="304"/>
      <c r="H228" s="304"/>
      <c r="I228" s="313"/>
      <c r="J228" s="304"/>
      <c r="K228" s="304"/>
      <c r="L228" s="304"/>
      <c r="M228" s="304"/>
      <c r="N228" s="304"/>
      <c r="O228" s="304"/>
    </row>
    <row r="229" spans="2:15" x14ac:dyDescent="0.15">
      <c r="B229" s="325"/>
      <c r="C229" s="304"/>
      <c r="D229" s="304"/>
      <c r="E229" s="304"/>
      <c r="F229" s="304"/>
      <c r="G229" s="304"/>
      <c r="H229" s="304"/>
      <c r="I229" s="313"/>
      <c r="J229" s="304"/>
      <c r="K229" s="304"/>
      <c r="L229" s="304"/>
      <c r="M229" s="304"/>
      <c r="N229" s="304"/>
      <c r="O229" s="304"/>
    </row>
    <row r="230" spans="2:15" x14ac:dyDescent="0.15">
      <c r="B230" s="325"/>
      <c r="C230" s="304"/>
      <c r="D230" s="304"/>
      <c r="E230" s="304"/>
      <c r="F230" s="304"/>
      <c r="G230" s="304"/>
      <c r="H230" s="304"/>
      <c r="I230" s="313"/>
      <c r="J230" s="304"/>
      <c r="K230" s="304"/>
      <c r="L230" s="304"/>
      <c r="M230" s="304"/>
      <c r="N230" s="304"/>
      <c r="O230" s="304"/>
    </row>
    <row r="231" spans="2:15" x14ac:dyDescent="0.15">
      <c r="B231" s="325"/>
      <c r="C231" s="304"/>
      <c r="D231" s="304"/>
      <c r="E231" s="304"/>
      <c r="F231" s="304"/>
      <c r="G231" s="304"/>
      <c r="H231" s="304"/>
      <c r="I231" s="313"/>
      <c r="J231" s="304"/>
      <c r="K231" s="304"/>
      <c r="L231" s="304"/>
      <c r="M231" s="304"/>
      <c r="N231" s="304"/>
      <c r="O231" s="304"/>
    </row>
    <row r="232" spans="2:15" x14ac:dyDescent="0.15">
      <c r="B232" s="325"/>
      <c r="C232" s="304"/>
      <c r="D232" s="304"/>
      <c r="E232" s="304"/>
      <c r="F232" s="304"/>
      <c r="G232" s="304"/>
      <c r="H232" s="304"/>
      <c r="I232" s="313"/>
      <c r="J232" s="304"/>
      <c r="K232" s="304"/>
      <c r="L232" s="304"/>
      <c r="M232" s="304"/>
      <c r="N232" s="304"/>
      <c r="O232" s="304"/>
    </row>
    <row r="233" spans="2:15" x14ac:dyDescent="0.15">
      <c r="B233" s="325"/>
      <c r="C233" s="304"/>
      <c r="D233" s="304"/>
      <c r="E233" s="304"/>
      <c r="F233" s="304"/>
      <c r="G233" s="304"/>
      <c r="H233" s="304"/>
      <c r="I233" s="313"/>
      <c r="J233" s="304"/>
      <c r="K233" s="304"/>
      <c r="L233" s="304"/>
      <c r="M233" s="304"/>
      <c r="N233" s="304"/>
      <c r="O233" s="304"/>
    </row>
    <row r="234" spans="2:15" x14ac:dyDescent="0.15">
      <c r="B234" s="325"/>
      <c r="C234" s="304"/>
      <c r="D234" s="304"/>
      <c r="E234" s="304"/>
      <c r="F234" s="304"/>
      <c r="G234" s="304"/>
      <c r="H234" s="304"/>
      <c r="I234" s="313"/>
      <c r="J234" s="304"/>
      <c r="K234" s="304"/>
      <c r="L234" s="304"/>
      <c r="M234" s="304"/>
      <c r="N234" s="304"/>
      <c r="O234" s="304"/>
    </row>
    <row r="235" spans="2:15" x14ac:dyDescent="0.15">
      <c r="B235" s="325"/>
      <c r="C235" s="304"/>
      <c r="D235" s="304"/>
      <c r="E235" s="304"/>
      <c r="F235" s="304"/>
      <c r="G235" s="304"/>
      <c r="H235" s="304"/>
      <c r="I235" s="313"/>
      <c r="J235" s="304"/>
      <c r="K235" s="304"/>
      <c r="L235" s="304"/>
      <c r="M235" s="304"/>
      <c r="N235" s="304"/>
      <c r="O235" s="304"/>
    </row>
    <row r="236" spans="2:15" x14ac:dyDescent="0.15">
      <c r="B236" s="325"/>
      <c r="C236" s="304"/>
      <c r="D236" s="304"/>
      <c r="E236" s="304"/>
      <c r="F236" s="304"/>
      <c r="G236" s="304"/>
      <c r="H236" s="304"/>
      <c r="I236" s="313"/>
      <c r="J236" s="304"/>
      <c r="K236" s="304"/>
      <c r="L236" s="304"/>
      <c r="M236" s="304"/>
      <c r="N236" s="304"/>
      <c r="O236" s="304"/>
    </row>
    <row r="237" spans="2:15" x14ac:dyDescent="0.15">
      <c r="B237" s="325"/>
      <c r="C237" s="304"/>
      <c r="D237" s="304"/>
      <c r="E237" s="304"/>
      <c r="F237" s="304"/>
      <c r="G237" s="304"/>
      <c r="H237" s="304"/>
      <c r="I237" s="313"/>
      <c r="J237" s="304"/>
      <c r="K237" s="304"/>
      <c r="L237" s="304"/>
      <c r="M237" s="304"/>
      <c r="N237" s="304"/>
      <c r="O237" s="304"/>
    </row>
    <row r="238" spans="2:15" x14ac:dyDescent="0.15">
      <c r="B238" s="325"/>
      <c r="C238" s="304"/>
      <c r="D238" s="304"/>
      <c r="E238" s="304"/>
      <c r="F238" s="304"/>
      <c r="G238" s="304"/>
      <c r="H238" s="304"/>
      <c r="I238" s="313"/>
      <c r="J238" s="304"/>
      <c r="K238" s="304"/>
      <c r="L238" s="304"/>
      <c r="M238" s="304"/>
      <c r="N238" s="304"/>
      <c r="O238" s="304"/>
    </row>
    <row r="239" spans="2:15" x14ac:dyDescent="0.15">
      <c r="B239" s="325"/>
      <c r="C239" s="304"/>
      <c r="D239" s="304"/>
      <c r="E239" s="304"/>
      <c r="F239" s="304"/>
      <c r="G239" s="304"/>
      <c r="H239" s="304"/>
      <c r="I239" s="313"/>
      <c r="J239" s="304"/>
      <c r="K239" s="304"/>
      <c r="L239" s="304"/>
      <c r="M239" s="304"/>
      <c r="N239" s="304"/>
      <c r="O239" s="304"/>
    </row>
    <row r="240" spans="2:15" x14ac:dyDescent="0.15">
      <c r="B240" s="325"/>
      <c r="C240" s="304"/>
      <c r="D240" s="304"/>
      <c r="E240" s="304"/>
      <c r="F240" s="304"/>
      <c r="G240" s="304"/>
      <c r="H240" s="304"/>
      <c r="I240" s="313"/>
      <c r="J240" s="304"/>
      <c r="K240" s="304"/>
      <c r="L240" s="304"/>
      <c r="M240" s="304"/>
      <c r="N240" s="304"/>
      <c r="O240" s="304"/>
    </row>
    <row r="241" spans="2:15" x14ac:dyDescent="0.15">
      <c r="B241" s="325"/>
      <c r="C241" s="304"/>
      <c r="D241" s="304"/>
      <c r="E241" s="304"/>
      <c r="F241" s="304"/>
      <c r="G241" s="304"/>
      <c r="H241" s="304"/>
      <c r="I241" s="313"/>
      <c r="J241" s="304"/>
      <c r="K241" s="304"/>
      <c r="L241" s="304"/>
      <c r="M241" s="304"/>
      <c r="N241" s="304"/>
      <c r="O241" s="304"/>
    </row>
    <row r="242" spans="2:15" x14ac:dyDescent="0.15">
      <c r="B242" s="325"/>
      <c r="C242" s="304"/>
      <c r="D242" s="304"/>
      <c r="E242" s="304"/>
      <c r="F242" s="304"/>
      <c r="G242" s="304"/>
      <c r="H242" s="304"/>
      <c r="I242" s="313"/>
      <c r="J242" s="304"/>
      <c r="K242" s="304"/>
      <c r="L242" s="304"/>
      <c r="M242" s="304"/>
      <c r="N242" s="304"/>
      <c r="O242" s="304"/>
    </row>
    <row r="243" spans="2:15" x14ac:dyDescent="0.15">
      <c r="B243" s="325"/>
      <c r="C243" s="304"/>
      <c r="D243" s="304"/>
      <c r="E243" s="304"/>
      <c r="F243" s="304"/>
      <c r="G243" s="304"/>
      <c r="H243" s="304"/>
      <c r="I243" s="313"/>
      <c r="J243" s="304"/>
      <c r="K243" s="304"/>
      <c r="L243" s="304"/>
      <c r="M243" s="304"/>
      <c r="N243" s="304"/>
      <c r="O243" s="304"/>
    </row>
    <row r="244" spans="2:15" x14ac:dyDescent="0.15">
      <c r="B244" s="325"/>
      <c r="C244" s="304"/>
      <c r="D244" s="304"/>
      <c r="E244" s="304"/>
      <c r="F244" s="304"/>
      <c r="G244" s="304"/>
      <c r="H244" s="304"/>
      <c r="I244" s="313"/>
      <c r="J244" s="304"/>
      <c r="K244" s="304"/>
      <c r="L244" s="304"/>
      <c r="M244" s="304"/>
      <c r="N244" s="304"/>
      <c r="O244" s="304"/>
    </row>
    <row r="245" spans="2:15" x14ac:dyDescent="0.15">
      <c r="B245" s="325"/>
      <c r="C245" s="304"/>
      <c r="D245" s="304"/>
      <c r="E245" s="304"/>
      <c r="F245" s="304"/>
      <c r="G245" s="304"/>
      <c r="H245" s="304"/>
      <c r="I245" s="313"/>
      <c r="J245" s="304"/>
      <c r="K245" s="304"/>
      <c r="L245" s="304"/>
      <c r="M245" s="304"/>
      <c r="N245" s="304"/>
      <c r="O245" s="304"/>
    </row>
    <row r="246" spans="2:15" x14ac:dyDescent="0.15">
      <c r="B246" s="325"/>
      <c r="C246" s="304"/>
      <c r="D246" s="304"/>
      <c r="E246" s="304"/>
      <c r="F246" s="304"/>
      <c r="G246" s="304"/>
      <c r="H246" s="304"/>
      <c r="I246" s="313"/>
      <c r="J246" s="304"/>
      <c r="K246" s="304"/>
      <c r="L246" s="304"/>
      <c r="M246" s="304"/>
      <c r="N246" s="304"/>
      <c r="O246" s="304"/>
    </row>
    <row r="247" spans="2:15" x14ac:dyDescent="0.15">
      <c r="B247" s="325"/>
      <c r="C247" s="304"/>
      <c r="D247" s="304"/>
      <c r="E247" s="304"/>
      <c r="F247" s="304"/>
      <c r="G247" s="304"/>
      <c r="H247" s="304"/>
      <c r="I247" s="313"/>
      <c r="J247" s="304"/>
      <c r="K247" s="304"/>
      <c r="L247" s="304"/>
      <c r="M247" s="304"/>
      <c r="N247" s="304"/>
      <c r="O247" s="304"/>
    </row>
    <row r="248" spans="2:15" x14ac:dyDescent="0.15">
      <c r="B248" s="325"/>
      <c r="C248" s="304"/>
      <c r="D248" s="304"/>
      <c r="E248" s="304"/>
      <c r="F248" s="304"/>
      <c r="G248" s="304"/>
      <c r="H248" s="304"/>
      <c r="I248" s="313"/>
      <c r="J248" s="304"/>
      <c r="K248" s="304"/>
      <c r="L248" s="304"/>
      <c r="M248" s="304"/>
      <c r="N248" s="304"/>
      <c r="O248" s="304"/>
    </row>
    <row r="249" spans="2:15" x14ac:dyDescent="0.15">
      <c r="B249" s="325"/>
      <c r="C249" s="304"/>
      <c r="D249" s="304"/>
      <c r="E249" s="304"/>
      <c r="F249" s="304"/>
      <c r="G249" s="304"/>
      <c r="H249" s="304"/>
      <c r="I249" s="313"/>
      <c r="J249" s="304"/>
      <c r="K249" s="304"/>
      <c r="L249" s="304"/>
      <c r="M249" s="304"/>
      <c r="N249" s="304"/>
      <c r="O249" s="304"/>
    </row>
    <row r="250" spans="2:15" x14ac:dyDescent="0.15">
      <c r="B250" s="325"/>
      <c r="C250" s="304"/>
      <c r="D250" s="304"/>
      <c r="E250" s="304"/>
      <c r="F250" s="304"/>
      <c r="G250" s="304"/>
      <c r="H250" s="304"/>
      <c r="I250" s="313"/>
      <c r="J250" s="304"/>
      <c r="K250" s="304"/>
      <c r="L250" s="304"/>
      <c r="M250" s="304"/>
      <c r="N250" s="304"/>
      <c r="O250" s="304"/>
    </row>
    <row r="251" spans="2:15" x14ac:dyDescent="0.15">
      <c r="B251" s="325"/>
      <c r="C251" s="304"/>
      <c r="D251" s="304"/>
      <c r="E251" s="304"/>
      <c r="F251" s="304"/>
      <c r="G251" s="304"/>
      <c r="H251" s="304"/>
      <c r="I251" s="313"/>
      <c r="J251" s="304"/>
      <c r="K251" s="304"/>
      <c r="L251" s="304"/>
      <c r="M251" s="304"/>
      <c r="N251" s="304"/>
      <c r="O251" s="304"/>
    </row>
    <row r="252" spans="2:15" x14ac:dyDescent="0.15">
      <c r="B252" s="325"/>
      <c r="C252" s="304"/>
      <c r="D252" s="304"/>
      <c r="E252" s="304"/>
      <c r="F252" s="304"/>
      <c r="G252" s="304"/>
      <c r="H252" s="304"/>
      <c r="I252" s="313"/>
      <c r="J252" s="304"/>
      <c r="K252" s="304"/>
      <c r="L252" s="304"/>
      <c r="M252" s="304"/>
      <c r="N252" s="304"/>
      <c r="O252" s="304"/>
    </row>
    <row r="253" spans="2:15" x14ac:dyDescent="0.15">
      <c r="B253" s="325"/>
      <c r="C253" s="304"/>
      <c r="D253" s="304"/>
      <c r="E253" s="304"/>
      <c r="F253" s="304"/>
      <c r="G253" s="304"/>
      <c r="H253" s="304"/>
      <c r="I253" s="313"/>
      <c r="J253" s="304"/>
      <c r="K253" s="304"/>
      <c r="L253" s="304"/>
      <c r="M253" s="304"/>
      <c r="N253" s="304"/>
      <c r="O253" s="304"/>
    </row>
    <row r="254" spans="2:15" x14ac:dyDescent="0.15">
      <c r="B254" s="325"/>
      <c r="C254" s="304"/>
      <c r="D254" s="304"/>
      <c r="E254" s="304"/>
      <c r="F254" s="304"/>
      <c r="G254" s="304"/>
      <c r="H254" s="304"/>
      <c r="I254" s="313"/>
      <c r="J254" s="304"/>
      <c r="K254" s="304"/>
      <c r="L254" s="304"/>
      <c r="M254" s="304"/>
      <c r="N254" s="304"/>
      <c r="O254" s="304"/>
    </row>
    <row r="255" spans="2:15" x14ac:dyDescent="0.15">
      <c r="B255" s="325"/>
      <c r="C255" s="304"/>
      <c r="D255" s="304"/>
      <c r="E255" s="304"/>
      <c r="F255" s="304"/>
      <c r="G255" s="304"/>
      <c r="H255" s="304"/>
      <c r="I255" s="313"/>
      <c r="J255" s="304"/>
      <c r="K255" s="304"/>
      <c r="L255" s="304"/>
      <c r="M255" s="304"/>
      <c r="N255" s="304"/>
      <c r="O255" s="304"/>
    </row>
    <row r="256" spans="2:15" x14ac:dyDescent="0.15">
      <c r="B256" s="325"/>
      <c r="C256" s="304"/>
      <c r="D256" s="304"/>
      <c r="E256" s="304"/>
      <c r="F256" s="304"/>
      <c r="G256" s="304"/>
      <c r="H256" s="304"/>
      <c r="I256" s="313"/>
      <c r="J256" s="304"/>
      <c r="K256" s="304"/>
      <c r="L256" s="304"/>
      <c r="M256" s="304"/>
      <c r="N256" s="304"/>
      <c r="O256" s="304"/>
    </row>
    <row r="257" spans="2:15" x14ac:dyDescent="0.15">
      <c r="B257" s="325"/>
      <c r="C257" s="304"/>
      <c r="D257" s="304"/>
      <c r="E257" s="304"/>
      <c r="F257" s="304"/>
      <c r="G257" s="304"/>
      <c r="H257" s="304"/>
      <c r="I257" s="313"/>
      <c r="J257" s="304"/>
      <c r="K257" s="304"/>
      <c r="L257" s="304"/>
      <c r="M257" s="304"/>
      <c r="N257" s="304"/>
      <c r="O257" s="304"/>
    </row>
    <row r="258" spans="2:15" x14ac:dyDescent="0.15">
      <c r="B258" s="325"/>
      <c r="C258" s="304"/>
      <c r="D258" s="304"/>
      <c r="E258" s="304"/>
      <c r="F258" s="304"/>
      <c r="G258" s="304"/>
      <c r="H258" s="304"/>
      <c r="I258" s="313"/>
      <c r="J258" s="304"/>
      <c r="K258" s="304"/>
      <c r="L258" s="304"/>
      <c r="M258" s="304"/>
      <c r="N258" s="304"/>
      <c r="O258" s="304"/>
    </row>
    <row r="259" spans="2:15" x14ac:dyDescent="0.15">
      <c r="B259" s="325"/>
      <c r="C259" s="304"/>
      <c r="D259" s="304"/>
      <c r="E259" s="304"/>
      <c r="F259" s="304"/>
      <c r="G259" s="304"/>
      <c r="H259" s="304"/>
      <c r="I259" s="313"/>
      <c r="J259" s="304"/>
      <c r="K259" s="304"/>
      <c r="L259" s="304"/>
      <c r="M259" s="304"/>
      <c r="N259" s="304"/>
      <c r="O259" s="304"/>
    </row>
    <row r="260" spans="2:15" x14ac:dyDescent="0.15">
      <c r="B260" s="325"/>
      <c r="C260" s="304"/>
      <c r="D260" s="304"/>
      <c r="E260" s="304"/>
      <c r="F260" s="304"/>
      <c r="G260" s="304"/>
      <c r="H260" s="304"/>
      <c r="I260" s="313"/>
      <c r="J260" s="304"/>
      <c r="K260" s="304"/>
      <c r="L260" s="304"/>
      <c r="M260" s="304"/>
      <c r="N260" s="304"/>
      <c r="O260" s="304"/>
    </row>
    <row r="261" spans="2:15" x14ac:dyDescent="0.15">
      <c r="B261" s="325"/>
      <c r="C261" s="304"/>
      <c r="D261" s="304"/>
      <c r="E261" s="304"/>
      <c r="F261" s="304"/>
      <c r="G261" s="304"/>
      <c r="H261" s="304"/>
      <c r="I261" s="313"/>
      <c r="J261" s="304"/>
      <c r="K261" s="304"/>
      <c r="L261" s="304"/>
      <c r="M261" s="304"/>
      <c r="N261" s="304"/>
      <c r="O261" s="304"/>
    </row>
    <row r="262" spans="2:15" x14ac:dyDescent="0.15">
      <c r="B262" s="325"/>
      <c r="C262" s="304"/>
      <c r="D262" s="304"/>
      <c r="E262" s="304"/>
      <c r="F262" s="304"/>
      <c r="G262" s="304"/>
      <c r="H262" s="304"/>
      <c r="I262" s="313"/>
      <c r="J262" s="304"/>
      <c r="K262" s="304"/>
      <c r="L262" s="304"/>
      <c r="M262" s="304"/>
      <c r="N262" s="304"/>
      <c r="O262" s="304"/>
    </row>
    <row r="263" spans="2:15" x14ac:dyDescent="0.15">
      <c r="B263" s="325"/>
      <c r="C263" s="304"/>
      <c r="D263" s="304"/>
      <c r="E263" s="304"/>
      <c r="F263" s="304"/>
      <c r="G263" s="304"/>
      <c r="H263" s="304"/>
      <c r="I263" s="313"/>
      <c r="J263" s="304"/>
      <c r="K263" s="304"/>
      <c r="L263" s="304"/>
      <c r="M263" s="304"/>
      <c r="N263" s="304"/>
      <c r="O263" s="304"/>
    </row>
    <row r="264" spans="2:15" x14ac:dyDescent="0.15">
      <c r="B264" s="325"/>
      <c r="C264" s="304"/>
      <c r="D264" s="304"/>
      <c r="E264" s="304"/>
      <c r="F264" s="304"/>
      <c r="G264" s="304"/>
      <c r="H264" s="304"/>
      <c r="I264" s="313"/>
      <c r="J264" s="304"/>
      <c r="K264" s="304"/>
      <c r="L264" s="304"/>
      <c r="M264" s="304"/>
      <c r="N264" s="304"/>
      <c r="O264" s="304"/>
    </row>
    <row r="265" spans="2:15" x14ac:dyDescent="0.15">
      <c r="B265" s="325"/>
      <c r="C265" s="304"/>
      <c r="D265" s="304"/>
      <c r="E265" s="304"/>
      <c r="F265" s="304"/>
      <c r="G265" s="304"/>
      <c r="H265" s="304"/>
      <c r="I265" s="313"/>
      <c r="J265" s="304"/>
      <c r="K265" s="304"/>
      <c r="L265" s="304"/>
      <c r="M265" s="304"/>
      <c r="N265" s="304"/>
      <c r="O265" s="304"/>
    </row>
    <row r="266" spans="2:15" x14ac:dyDescent="0.15">
      <c r="B266" s="325"/>
      <c r="C266" s="304"/>
      <c r="D266" s="304"/>
      <c r="E266" s="304"/>
      <c r="F266" s="304"/>
      <c r="G266" s="304"/>
      <c r="H266" s="304"/>
      <c r="I266" s="313"/>
      <c r="J266" s="304"/>
      <c r="K266" s="304"/>
      <c r="L266" s="304"/>
      <c r="M266" s="304"/>
      <c r="N266" s="304"/>
      <c r="O266" s="304"/>
    </row>
    <row r="267" spans="2:15" x14ac:dyDescent="0.15">
      <c r="B267" s="325"/>
      <c r="C267" s="304"/>
      <c r="D267" s="304"/>
      <c r="E267" s="304"/>
      <c r="F267" s="304"/>
      <c r="G267" s="304"/>
      <c r="H267" s="304"/>
      <c r="I267" s="313"/>
      <c r="J267" s="304"/>
      <c r="K267" s="304"/>
      <c r="L267" s="304"/>
      <c r="M267" s="304"/>
      <c r="N267" s="304"/>
      <c r="O267" s="304"/>
    </row>
    <row r="268" spans="2:15" x14ac:dyDescent="0.15">
      <c r="B268" s="325"/>
      <c r="C268" s="304"/>
      <c r="D268" s="304"/>
      <c r="E268" s="304"/>
      <c r="F268" s="304"/>
      <c r="G268" s="304"/>
      <c r="H268" s="304"/>
      <c r="I268" s="313"/>
      <c r="J268" s="304"/>
      <c r="K268" s="304"/>
      <c r="L268" s="304"/>
      <c r="M268" s="304"/>
      <c r="N268" s="304"/>
      <c r="O268" s="304"/>
    </row>
    <row r="269" spans="2:15" x14ac:dyDescent="0.15">
      <c r="B269" s="325"/>
      <c r="C269" s="304"/>
      <c r="D269" s="304"/>
      <c r="E269" s="304"/>
      <c r="F269" s="304"/>
      <c r="G269" s="304"/>
      <c r="H269" s="304"/>
      <c r="I269" s="313"/>
      <c r="J269" s="304"/>
      <c r="K269" s="304"/>
      <c r="L269" s="304"/>
      <c r="M269" s="304"/>
      <c r="N269" s="304"/>
      <c r="O269" s="304"/>
    </row>
    <row r="270" spans="2:15" x14ac:dyDescent="0.15">
      <c r="B270" s="325"/>
      <c r="C270" s="304"/>
      <c r="D270" s="304"/>
      <c r="E270" s="304"/>
      <c r="F270" s="304"/>
      <c r="G270" s="304"/>
      <c r="H270" s="304"/>
      <c r="I270" s="313"/>
      <c r="J270" s="304"/>
      <c r="K270" s="304"/>
      <c r="L270" s="304"/>
      <c r="M270" s="304"/>
      <c r="N270" s="304"/>
      <c r="O270" s="304"/>
    </row>
    <row r="271" spans="2:15" x14ac:dyDescent="0.15">
      <c r="B271" s="325"/>
      <c r="C271" s="304"/>
      <c r="D271" s="304"/>
      <c r="E271" s="304"/>
      <c r="F271" s="304"/>
      <c r="G271" s="304"/>
      <c r="H271" s="304"/>
      <c r="I271" s="313"/>
      <c r="J271" s="304"/>
      <c r="K271" s="304"/>
      <c r="L271" s="304"/>
      <c r="M271" s="304"/>
      <c r="N271" s="304"/>
      <c r="O271" s="304"/>
    </row>
    <row r="272" spans="2:15" x14ac:dyDescent="0.15">
      <c r="B272" s="325"/>
      <c r="C272" s="304"/>
      <c r="D272" s="304"/>
      <c r="E272" s="304"/>
      <c r="F272" s="304"/>
      <c r="G272" s="304"/>
      <c r="H272" s="304"/>
      <c r="I272" s="313"/>
      <c r="J272" s="304"/>
      <c r="K272" s="304"/>
      <c r="L272" s="304"/>
      <c r="M272" s="304"/>
      <c r="N272" s="304"/>
      <c r="O272" s="304"/>
    </row>
    <row r="273" spans="2:15" x14ac:dyDescent="0.15">
      <c r="B273" s="325"/>
      <c r="C273" s="304"/>
      <c r="D273" s="304"/>
      <c r="E273" s="304"/>
      <c r="F273" s="304"/>
      <c r="G273" s="304"/>
      <c r="H273" s="304"/>
      <c r="I273" s="313"/>
      <c r="J273" s="304"/>
      <c r="K273" s="304"/>
      <c r="L273" s="304"/>
      <c r="M273" s="304"/>
      <c r="N273" s="304"/>
      <c r="O273" s="304"/>
    </row>
    <row r="274" spans="2:15" x14ac:dyDescent="0.15">
      <c r="B274" s="325"/>
      <c r="C274" s="304"/>
      <c r="D274" s="304"/>
      <c r="E274" s="304"/>
      <c r="F274" s="304"/>
      <c r="G274" s="304"/>
      <c r="H274" s="304"/>
      <c r="I274" s="313"/>
      <c r="J274" s="304"/>
      <c r="K274" s="304"/>
      <c r="L274" s="304"/>
      <c r="M274" s="304"/>
      <c r="N274" s="304"/>
      <c r="O274" s="304"/>
    </row>
    <row r="275" spans="2:15" x14ac:dyDescent="0.15">
      <c r="B275" s="325"/>
      <c r="C275" s="304"/>
      <c r="D275" s="304"/>
      <c r="E275" s="304"/>
      <c r="F275" s="304"/>
      <c r="G275" s="304"/>
      <c r="H275" s="304"/>
      <c r="I275" s="313"/>
      <c r="J275" s="304"/>
      <c r="K275" s="304"/>
      <c r="L275" s="304"/>
      <c r="M275" s="304"/>
      <c r="N275" s="304"/>
      <c r="O275" s="304"/>
    </row>
    <row r="276" spans="2:15" x14ac:dyDescent="0.15">
      <c r="B276" s="325"/>
      <c r="C276" s="304"/>
      <c r="D276" s="304"/>
      <c r="E276" s="304"/>
      <c r="F276" s="304"/>
      <c r="G276" s="304"/>
      <c r="H276" s="304"/>
      <c r="I276" s="313"/>
      <c r="J276" s="304"/>
      <c r="K276" s="304"/>
      <c r="L276" s="304"/>
      <c r="M276" s="304"/>
      <c r="N276" s="304"/>
      <c r="O276" s="304"/>
    </row>
    <row r="277" spans="2:15" x14ac:dyDescent="0.15">
      <c r="B277" s="325"/>
      <c r="C277" s="304"/>
      <c r="D277" s="304"/>
      <c r="E277" s="304"/>
      <c r="F277" s="304"/>
      <c r="G277" s="304"/>
      <c r="H277" s="304"/>
      <c r="I277" s="313"/>
      <c r="J277" s="304"/>
      <c r="K277" s="304"/>
      <c r="L277" s="304"/>
      <c r="M277" s="304"/>
      <c r="N277" s="304"/>
      <c r="O277" s="304"/>
    </row>
    <row r="278" spans="2:15" x14ac:dyDescent="0.15">
      <c r="B278" s="325"/>
      <c r="C278" s="304"/>
      <c r="D278" s="304"/>
      <c r="E278" s="304"/>
      <c r="F278" s="304"/>
      <c r="G278" s="304"/>
      <c r="H278" s="304"/>
      <c r="I278" s="313"/>
      <c r="J278" s="304"/>
      <c r="K278" s="304"/>
      <c r="L278" s="304"/>
      <c r="M278" s="304"/>
      <c r="N278" s="304"/>
      <c r="O278" s="304"/>
    </row>
    <row r="279" spans="2:15" x14ac:dyDescent="0.15">
      <c r="B279" s="325"/>
      <c r="C279" s="304"/>
      <c r="D279" s="304"/>
      <c r="E279" s="304"/>
      <c r="F279" s="304"/>
      <c r="G279" s="304"/>
      <c r="H279" s="304"/>
      <c r="I279" s="313"/>
      <c r="J279" s="304"/>
      <c r="K279" s="304"/>
      <c r="L279" s="304"/>
      <c r="M279" s="304"/>
      <c r="N279" s="304"/>
      <c r="O279" s="304"/>
    </row>
    <row r="280" spans="2:15" x14ac:dyDescent="0.15">
      <c r="B280" s="325"/>
      <c r="C280" s="304"/>
      <c r="D280" s="304"/>
      <c r="E280" s="304"/>
      <c r="F280" s="304"/>
      <c r="G280" s="304"/>
      <c r="H280" s="304"/>
      <c r="I280" s="313"/>
      <c r="J280" s="304"/>
      <c r="K280" s="304"/>
      <c r="L280" s="304"/>
      <c r="M280" s="304"/>
      <c r="N280" s="304"/>
      <c r="O280" s="304"/>
    </row>
    <row r="281" spans="2:15" x14ac:dyDescent="0.15">
      <c r="B281" s="325"/>
      <c r="C281" s="304"/>
      <c r="D281" s="304"/>
      <c r="E281" s="304"/>
      <c r="F281" s="304"/>
      <c r="G281" s="304"/>
      <c r="H281" s="304"/>
      <c r="I281" s="313"/>
      <c r="J281" s="304"/>
      <c r="K281" s="304"/>
      <c r="L281" s="304"/>
      <c r="M281" s="304"/>
      <c r="N281" s="304"/>
      <c r="O281" s="304"/>
    </row>
    <row r="282" spans="2:15" x14ac:dyDescent="0.15">
      <c r="B282" s="325"/>
      <c r="C282" s="304"/>
      <c r="D282" s="304"/>
      <c r="E282" s="304"/>
      <c r="F282" s="304"/>
      <c r="G282" s="304"/>
      <c r="H282" s="304"/>
      <c r="I282" s="313"/>
      <c r="J282" s="304"/>
      <c r="K282" s="304"/>
      <c r="L282" s="304"/>
      <c r="M282" s="304"/>
      <c r="N282" s="304"/>
      <c r="O282" s="304"/>
    </row>
    <row r="283" spans="2:15" x14ac:dyDescent="0.15">
      <c r="B283" s="325"/>
      <c r="C283" s="304"/>
      <c r="D283" s="304"/>
      <c r="E283" s="304"/>
      <c r="F283" s="304"/>
      <c r="G283" s="304"/>
      <c r="H283" s="304"/>
      <c r="I283" s="313"/>
      <c r="J283" s="304"/>
      <c r="K283" s="304"/>
      <c r="L283" s="304"/>
      <c r="M283" s="304"/>
      <c r="N283" s="304"/>
      <c r="O283" s="304"/>
    </row>
    <row r="284" spans="2:15" x14ac:dyDescent="0.15">
      <c r="B284" s="325"/>
      <c r="C284" s="304"/>
      <c r="D284" s="304"/>
      <c r="E284" s="304"/>
      <c r="F284" s="304"/>
      <c r="G284" s="304"/>
      <c r="H284" s="304"/>
      <c r="I284" s="313"/>
      <c r="J284" s="304"/>
      <c r="K284" s="304"/>
      <c r="L284" s="304"/>
      <c r="M284" s="304"/>
      <c r="N284" s="304"/>
      <c r="O284" s="304"/>
    </row>
    <row r="285" spans="2:15" x14ac:dyDescent="0.15">
      <c r="B285" s="325"/>
      <c r="C285" s="304"/>
      <c r="D285" s="304"/>
      <c r="E285" s="304"/>
      <c r="F285" s="304"/>
      <c r="G285" s="304"/>
      <c r="H285" s="304"/>
      <c r="I285" s="313"/>
      <c r="J285" s="304"/>
      <c r="K285" s="304"/>
      <c r="L285" s="304"/>
      <c r="M285" s="304"/>
      <c r="N285" s="304"/>
      <c r="O285" s="304"/>
    </row>
    <row r="286" spans="2:15" x14ac:dyDescent="0.15">
      <c r="B286" s="325"/>
      <c r="C286" s="304"/>
      <c r="D286" s="304"/>
      <c r="E286" s="304"/>
      <c r="F286" s="304"/>
      <c r="G286" s="304"/>
      <c r="H286" s="304"/>
      <c r="I286" s="313"/>
      <c r="J286" s="304"/>
      <c r="K286" s="304"/>
      <c r="L286" s="304"/>
      <c r="M286" s="304"/>
      <c r="N286" s="304"/>
      <c r="O286" s="304"/>
    </row>
    <row r="287" spans="2:15" x14ac:dyDescent="0.15">
      <c r="B287" s="325"/>
      <c r="C287" s="304"/>
      <c r="D287" s="304"/>
      <c r="E287" s="304"/>
      <c r="F287" s="304"/>
      <c r="G287" s="304"/>
      <c r="H287" s="304"/>
      <c r="I287" s="313"/>
      <c r="J287" s="304"/>
      <c r="K287" s="304"/>
      <c r="L287" s="304"/>
      <c r="M287" s="304"/>
      <c r="N287" s="304"/>
      <c r="O287" s="304"/>
    </row>
    <row r="288" spans="2:15" x14ac:dyDescent="0.15">
      <c r="B288" s="325"/>
      <c r="C288" s="304"/>
      <c r="D288" s="304"/>
      <c r="E288" s="304"/>
      <c r="F288" s="304"/>
      <c r="G288" s="304"/>
      <c r="H288" s="304"/>
      <c r="I288" s="313"/>
      <c r="J288" s="304"/>
      <c r="K288" s="304"/>
      <c r="L288" s="304"/>
      <c r="M288" s="304"/>
      <c r="N288" s="304"/>
      <c r="O288" s="304"/>
    </row>
    <row r="289" spans="2:15" x14ac:dyDescent="0.15">
      <c r="B289" s="325"/>
      <c r="C289" s="304"/>
      <c r="D289" s="304"/>
      <c r="E289" s="304"/>
      <c r="F289" s="304"/>
      <c r="G289" s="304"/>
      <c r="H289" s="304"/>
      <c r="I289" s="313"/>
      <c r="J289" s="304"/>
      <c r="K289" s="304"/>
      <c r="L289" s="304"/>
      <c r="M289" s="304"/>
      <c r="N289" s="304"/>
      <c r="O289" s="304"/>
    </row>
    <row r="290" spans="2:15" x14ac:dyDescent="0.15">
      <c r="B290" s="325"/>
      <c r="C290" s="304"/>
      <c r="D290" s="304"/>
      <c r="E290" s="304"/>
      <c r="F290" s="304"/>
      <c r="G290" s="304"/>
      <c r="H290" s="304"/>
      <c r="I290" s="313"/>
      <c r="J290" s="304"/>
      <c r="K290" s="304"/>
      <c r="L290" s="304"/>
      <c r="M290" s="304"/>
      <c r="N290" s="304"/>
      <c r="O290" s="304"/>
    </row>
    <row r="291" spans="2:15" x14ac:dyDescent="0.15">
      <c r="B291" s="325"/>
      <c r="C291" s="304"/>
      <c r="D291" s="304"/>
      <c r="E291" s="304"/>
      <c r="F291" s="304"/>
      <c r="G291" s="304"/>
      <c r="H291" s="304"/>
      <c r="I291" s="313"/>
      <c r="J291" s="304"/>
      <c r="K291" s="304"/>
      <c r="L291" s="304"/>
      <c r="M291" s="304"/>
      <c r="N291" s="304"/>
      <c r="O291" s="304"/>
    </row>
    <row r="292" spans="2:15" x14ac:dyDescent="0.15">
      <c r="B292" s="325"/>
      <c r="C292" s="304"/>
      <c r="D292" s="304"/>
      <c r="E292" s="304"/>
      <c r="F292" s="304"/>
      <c r="G292" s="304"/>
      <c r="H292" s="304"/>
      <c r="I292" s="313"/>
      <c r="J292" s="304"/>
      <c r="K292" s="304"/>
      <c r="L292" s="304"/>
      <c r="M292" s="304"/>
      <c r="N292" s="304"/>
      <c r="O292" s="304"/>
    </row>
    <row r="293" spans="2:15" x14ac:dyDescent="0.15">
      <c r="B293" s="325"/>
      <c r="C293" s="304"/>
      <c r="D293" s="304"/>
      <c r="E293" s="304"/>
      <c r="F293" s="304"/>
      <c r="G293" s="304"/>
      <c r="H293" s="304"/>
      <c r="I293" s="313"/>
      <c r="J293" s="304"/>
      <c r="K293" s="304"/>
      <c r="L293" s="304"/>
      <c r="M293" s="304"/>
      <c r="N293" s="304"/>
      <c r="O293" s="304"/>
    </row>
    <row r="294" spans="2:15" x14ac:dyDescent="0.15">
      <c r="B294" s="325"/>
      <c r="C294" s="304"/>
      <c r="D294" s="304"/>
      <c r="E294" s="304"/>
      <c r="F294" s="304"/>
      <c r="G294" s="304"/>
      <c r="H294" s="304"/>
      <c r="I294" s="313"/>
      <c r="J294" s="304"/>
      <c r="K294" s="304"/>
      <c r="L294" s="304"/>
      <c r="M294" s="304"/>
      <c r="N294" s="304"/>
      <c r="O294" s="304"/>
    </row>
    <row r="295" spans="2:15" x14ac:dyDescent="0.15">
      <c r="B295" s="325"/>
      <c r="C295" s="304"/>
      <c r="D295" s="304"/>
      <c r="E295" s="304"/>
      <c r="F295" s="304"/>
      <c r="G295" s="304"/>
      <c r="H295" s="304"/>
      <c r="I295" s="313"/>
      <c r="J295" s="304"/>
      <c r="K295" s="304"/>
      <c r="L295" s="304"/>
      <c r="M295" s="304"/>
      <c r="N295" s="304"/>
      <c r="O295" s="304"/>
    </row>
    <row r="296" spans="2:15" x14ac:dyDescent="0.15">
      <c r="B296" s="325"/>
      <c r="C296" s="304"/>
      <c r="D296" s="304"/>
      <c r="E296" s="304"/>
      <c r="F296" s="304"/>
      <c r="G296" s="304"/>
      <c r="H296" s="304"/>
      <c r="I296" s="313"/>
      <c r="J296" s="304"/>
      <c r="K296" s="304"/>
      <c r="L296" s="304"/>
      <c r="M296" s="304"/>
      <c r="N296" s="304"/>
      <c r="O296" s="304"/>
    </row>
    <row r="297" spans="2:15" x14ac:dyDescent="0.15">
      <c r="B297" s="325"/>
      <c r="C297" s="304"/>
      <c r="D297" s="304"/>
      <c r="E297" s="304"/>
      <c r="F297" s="304"/>
      <c r="G297" s="304"/>
      <c r="H297" s="304"/>
      <c r="I297" s="313"/>
      <c r="J297" s="304"/>
      <c r="K297" s="304"/>
      <c r="L297" s="304"/>
      <c r="M297" s="304"/>
      <c r="N297" s="304"/>
      <c r="O297" s="304"/>
    </row>
    <row r="298" spans="2:15" x14ac:dyDescent="0.15">
      <c r="B298" s="325"/>
      <c r="C298" s="304"/>
      <c r="D298" s="304"/>
      <c r="E298" s="304"/>
      <c r="F298" s="304"/>
      <c r="G298" s="304"/>
      <c r="H298" s="304"/>
      <c r="I298" s="313"/>
      <c r="J298" s="304"/>
      <c r="K298" s="304"/>
      <c r="L298" s="304"/>
      <c r="M298" s="304"/>
      <c r="N298" s="304"/>
      <c r="O298" s="304"/>
    </row>
    <row r="299" spans="2:15" x14ac:dyDescent="0.15">
      <c r="B299" s="325"/>
      <c r="C299" s="304"/>
      <c r="D299" s="304"/>
      <c r="E299" s="304"/>
      <c r="F299" s="304"/>
      <c r="G299" s="304"/>
      <c r="H299" s="304"/>
      <c r="I299" s="313"/>
      <c r="J299" s="304"/>
      <c r="K299" s="304"/>
      <c r="L299" s="304"/>
      <c r="M299" s="304"/>
      <c r="N299" s="304"/>
      <c r="O299" s="304"/>
    </row>
    <row r="300" spans="2:15" x14ac:dyDescent="0.15">
      <c r="B300" s="325"/>
      <c r="C300" s="304"/>
      <c r="D300" s="304"/>
      <c r="E300" s="304"/>
      <c r="F300" s="304"/>
      <c r="G300" s="304"/>
      <c r="H300" s="304"/>
      <c r="I300" s="313"/>
      <c r="J300" s="304"/>
      <c r="K300" s="304"/>
      <c r="L300" s="304"/>
      <c r="M300" s="304"/>
      <c r="N300" s="304"/>
      <c r="O300" s="304"/>
    </row>
    <row r="301" spans="2:15" x14ac:dyDescent="0.15">
      <c r="B301" s="325"/>
      <c r="C301" s="304"/>
      <c r="D301" s="304"/>
      <c r="E301" s="304"/>
      <c r="F301" s="304"/>
      <c r="G301" s="304"/>
      <c r="H301" s="304"/>
      <c r="I301" s="313"/>
      <c r="J301" s="304"/>
      <c r="K301" s="304"/>
      <c r="L301" s="304"/>
      <c r="M301" s="304"/>
      <c r="N301" s="304"/>
      <c r="O301" s="304"/>
    </row>
    <row r="302" spans="2:15" x14ac:dyDescent="0.15">
      <c r="B302" s="325"/>
      <c r="C302" s="304"/>
      <c r="D302" s="304"/>
      <c r="E302" s="304"/>
      <c r="F302" s="304"/>
      <c r="G302" s="304"/>
      <c r="H302" s="304"/>
      <c r="I302" s="313"/>
      <c r="J302" s="304"/>
      <c r="K302" s="304"/>
      <c r="L302" s="304"/>
      <c r="M302" s="304"/>
      <c r="N302" s="304"/>
      <c r="O302" s="304"/>
    </row>
    <row r="303" spans="2:15" x14ac:dyDescent="0.15">
      <c r="B303" s="325"/>
      <c r="C303" s="304"/>
      <c r="D303" s="304"/>
      <c r="E303" s="304"/>
      <c r="F303" s="304"/>
      <c r="G303" s="304"/>
      <c r="H303" s="304"/>
      <c r="I303" s="313"/>
      <c r="J303" s="304"/>
      <c r="K303" s="304"/>
      <c r="L303" s="304"/>
      <c r="M303" s="304"/>
      <c r="N303" s="304"/>
      <c r="O303" s="304"/>
    </row>
    <row r="304" spans="2:15" x14ac:dyDescent="0.15">
      <c r="B304" s="325"/>
      <c r="C304" s="304"/>
      <c r="D304" s="304"/>
      <c r="E304" s="304"/>
      <c r="F304" s="304"/>
      <c r="G304" s="304"/>
      <c r="H304" s="304"/>
      <c r="I304" s="313"/>
      <c r="J304" s="304"/>
      <c r="K304" s="304"/>
      <c r="L304" s="304"/>
      <c r="M304" s="304"/>
      <c r="N304" s="304"/>
      <c r="O304" s="304"/>
    </row>
    <row r="305" spans="2:15" x14ac:dyDescent="0.15">
      <c r="B305" s="325"/>
      <c r="C305" s="304"/>
      <c r="D305" s="304"/>
      <c r="E305" s="304"/>
      <c r="F305" s="304"/>
      <c r="G305" s="304"/>
      <c r="H305" s="304"/>
      <c r="I305" s="313"/>
      <c r="J305" s="304"/>
      <c r="K305" s="304"/>
      <c r="L305" s="304"/>
      <c r="M305" s="304"/>
      <c r="N305" s="304"/>
      <c r="O305" s="304"/>
    </row>
    <row r="306" spans="2:15" x14ac:dyDescent="0.15">
      <c r="B306" s="325"/>
      <c r="C306" s="304"/>
      <c r="D306" s="304"/>
      <c r="E306" s="304"/>
      <c r="F306" s="304"/>
      <c r="G306" s="304"/>
      <c r="H306" s="304"/>
      <c r="I306" s="313"/>
      <c r="J306" s="304"/>
      <c r="K306" s="304"/>
      <c r="L306" s="304"/>
      <c r="M306" s="304"/>
      <c r="N306" s="304"/>
      <c r="O306" s="304"/>
    </row>
    <row r="307" spans="2:15" x14ac:dyDescent="0.15">
      <c r="B307" s="325"/>
      <c r="C307" s="304"/>
      <c r="D307" s="304"/>
      <c r="E307" s="304"/>
      <c r="F307" s="304"/>
      <c r="G307" s="304"/>
      <c r="H307" s="304"/>
      <c r="I307" s="313"/>
      <c r="J307" s="304"/>
      <c r="K307" s="304"/>
      <c r="L307" s="304"/>
      <c r="M307" s="304"/>
      <c r="N307" s="304"/>
      <c r="O307" s="304"/>
    </row>
    <row r="308" spans="2:15" x14ac:dyDescent="0.15">
      <c r="B308" s="325"/>
      <c r="C308" s="304"/>
      <c r="D308" s="304"/>
      <c r="E308" s="304"/>
      <c r="F308" s="304"/>
      <c r="G308" s="304"/>
      <c r="H308" s="304"/>
      <c r="I308" s="313"/>
      <c r="J308" s="304"/>
      <c r="K308" s="304"/>
      <c r="L308" s="304"/>
      <c r="M308" s="304"/>
      <c r="N308" s="304"/>
      <c r="O308" s="304"/>
    </row>
    <row r="309" spans="2:15" x14ac:dyDescent="0.15">
      <c r="B309" s="325"/>
      <c r="C309" s="304"/>
      <c r="D309" s="304"/>
      <c r="E309" s="304"/>
      <c r="F309" s="304"/>
      <c r="G309" s="304"/>
      <c r="H309" s="304"/>
      <c r="I309" s="313"/>
      <c r="J309" s="304"/>
      <c r="K309" s="304"/>
      <c r="L309" s="304"/>
      <c r="M309" s="304"/>
      <c r="N309" s="304"/>
      <c r="O309" s="304"/>
    </row>
    <row r="310" spans="2:15" x14ac:dyDescent="0.15">
      <c r="B310" s="325"/>
      <c r="C310" s="304"/>
      <c r="D310" s="304"/>
      <c r="E310" s="304"/>
      <c r="F310" s="304"/>
      <c r="G310" s="304"/>
      <c r="H310" s="304"/>
      <c r="I310" s="313"/>
      <c r="J310" s="304"/>
      <c r="K310" s="304"/>
      <c r="L310" s="304"/>
      <c r="M310" s="304"/>
      <c r="N310" s="304"/>
      <c r="O310" s="304"/>
    </row>
    <row r="311" spans="2:15" x14ac:dyDescent="0.15">
      <c r="B311" s="325"/>
      <c r="C311" s="304"/>
      <c r="D311" s="304"/>
      <c r="E311" s="304"/>
      <c r="F311" s="304"/>
      <c r="G311" s="304"/>
      <c r="H311" s="304"/>
      <c r="I311" s="313"/>
      <c r="J311" s="304"/>
      <c r="K311" s="304"/>
      <c r="L311" s="304"/>
      <c r="M311" s="304"/>
      <c r="N311" s="304"/>
      <c r="O311" s="304"/>
    </row>
    <row r="312" spans="2:15" x14ac:dyDescent="0.15">
      <c r="B312" s="325"/>
      <c r="C312" s="304"/>
      <c r="D312" s="304"/>
      <c r="E312" s="304"/>
      <c r="F312" s="304"/>
      <c r="G312" s="304"/>
      <c r="H312" s="304"/>
      <c r="I312" s="313"/>
      <c r="J312" s="304"/>
      <c r="K312" s="304"/>
      <c r="L312" s="304"/>
      <c r="M312" s="304"/>
      <c r="N312" s="304"/>
      <c r="O312" s="304"/>
    </row>
    <row r="313" spans="2:15" x14ac:dyDescent="0.15">
      <c r="B313" s="325"/>
      <c r="C313" s="304"/>
      <c r="D313" s="304"/>
      <c r="E313" s="304"/>
      <c r="F313" s="304"/>
      <c r="G313" s="304"/>
      <c r="H313" s="304"/>
      <c r="I313" s="313"/>
      <c r="J313" s="304"/>
      <c r="K313" s="304"/>
      <c r="L313" s="304"/>
      <c r="M313" s="304"/>
      <c r="N313" s="304"/>
      <c r="O313" s="304"/>
    </row>
    <row r="314" spans="2:15" x14ac:dyDescent="0.15">
      <c r="B314" s="325"/>
      <c r="C314" s="304"/>
      <c r="D314" s="304"/>
      <c r="E314" s="304"/>
      <c r="F314" s="304"/>
      <c r="G314" s="304"/>
      <c r="H314" s="304"/>
      <c r="I314" s="313"/>
      <c r="J314" s="304"/>
      <c r="K314" s="304"/>
      <c r="L314" s="304"/>
      <c r="M314" s="304"/>
      <c r="N314" s="304"/>
      <c r="O314" s="304"/>
    </row>
    <row r="315" spans="2:15" x14ac:dyDescent="0.15">
      <c r="B315" s="325"/>
      <c r="C315" s="304"/>
      <c r="D315" s="304"/>
      <c r="E315" s="304"/>
      <c r="F315" s="304"/>
      <c r="G315" s="304"/>
      <c r="H315" s="304"/>
      <c r="I315" s="313"/>
      <c r="J315" s="304"/>
      <c r="K315" s="304"/>
      <c r="L315" s="304"/>
      <c r="M315" s="304"/>
      <c r="N315" s="304"/>
      <c r="O315" s="304"/>
    </row>
    <row r="316" spans="2:15" x14ac:dyDescent="0.15">
      <c r="B316" s="325"/>
      <c r="C316" s="304"/>
      <c r="D316" s="304"/>
      <c r="E316" s="304"/>
      <c r="F316" s="304"/>
      <c r="G316" s="304"/>
      <c r="H316" s="304"/>
      <c r="I316" s="313"/>
      <c r="J316" s="304"/>
      <c r="K316" s="304"/>
      <c r="L316" s="304"/>
      <c r="M316" s="304"/>
      <c r="N316" s="304"/>
      <c r="O316" s="304"/>
    </row>
    <row r="317" spans="2:15" x14ac:dyDescent="0.15">
      <c r="B317" s="325"/>
      <c r="C317" s="304"/>
      <c r="D317" s="304"/>
      <c r="E317" s="304"/>
      <c r="F317" s="304"/>
      <c r="G317" s="304"/>
      <c r="H317" s="304"/>
      <c r="I317" s="313"/>
      <c r="J317" s="304"/>
      <c r="K317" s="304"/>
      <c r="L317" s="304"/>
      <c r="M317" s="304"/>
      <c r="N317" s="304"/>
      <c r="O317" s="304"/>
    </row>
    <row r="318" spans="2:15" x14ac:dyDescent="0.15">
      <c r="B318" s="325"/>
      <c r="C318" s="304"/>
      <c r="D318" s="304"/>
      <c r="E318" s="304"/>
      <c r="F318" s="304"/>
      <c r="G318" s="304"/>
      <c r="H318" s="304"/>
      <c r="I318" s="313"/>
      <c r="J318" s="304"/>
      <c r="K318" s="304"/>
      <c r="L318" s="304"/>
      <c r="M318" s="304"/>
      <c r="N318" s="304"/>
      <c r="O318" s="304"/>
    </row>
    <row r="319" spans="2:15" x14ac:dyDescent="0.15">
      <c r="B319" s="325"/>
      <c r="C319" s="304"/>
      <c r="D319" s="304"/>
      <c r="E319" s="304"/>
      <c r="F319" s="304"/>
      <c r="G319" s="304"/>
      <c r="H319" s="304"/>
      <c r="I319" s="313"/>
      <c r="J319" s="304"/>
      <c r="K319" s="304"/>
      <c r="L319" s="304"/>
      <c r="M319" s="304"/>
      <c r="N319" s="304"/>
      <c r="O319" s="304"/>
    </row>
    <row r="320" spans="2:15" x14ac:dyDescent="0.15">
      <c r="B320" s="325"/>
      <c r="C320" s="304"/>
      <c r="D320" s="304"/>
      <c r="E320" s="304"/>
      <c r="F320" s="304"/>
      <c r="G320" s="304"/>
      <c r="H320" s="304"/>
      <c r="I320" s="313"/>
      <c r="J320" s="304"/>
      <c r="K320" s="304"/>
      <c r="L320" s="304"/>
      <c r="M320" s="304"/>
      <c r="N320" s="304"/>
      <c r="O320" s="304"/>
    </row>
    <row r="321" spans="2:15" x14ac:dyDescent="0.15">
      <c r="B321" s="325"/>
      <c r="C321" s="304"/>
      <c r="D321" s="304"/>
      <c r="E321" s="304"/>
      <c r="F321" s="304"/>
      <c r="G321" s="304"/>
      <c r="H321" s="304"/>
      <c r="I321" s="313"/>
      <c r="J321" s="304"/>
      <c r="K321" s="304"/>
      <c r="L321" s="304"/>
      <c r="M321" s="304"/>
      <c r="N321" s="304"/>
      <c r="O321" s="304"/>
    </row>
    <row r="322" spans="2:15" x14ac:dyDescent="0.15">
      <c r="B322" s="325"/>
      <c r="C322" s="304"/>
      <c r="D322" s="304"/>
      <c r="E322" s="304"/>
      <c r="F322" s="304"/>
      <c r="G322" s="304"/>
      <c r="H322" s="304"/>
      <c r="I322" s="313"/>
      <c r="J322" s="304"/>
      <c r="K322" s="304"/>
      <c r="L322" s="304"/>
      <c r="M322" s="304"/>
      <c r="N322" s="304"/>
      <c r="O322" s="304"/>
    </row>
    <row r="323" spans="2:15" x14ac:dyDescent="0.15">
      <c r="B323" s="325"/>
      <c r="C323" s="304"/>
      <c r="D323" s="304"/>
      <c r="E323" s="304"/>
      <c r="F323" s="304"/>
      <c r="G323" s="304"/>
      <c r="H323" s="304"/>
      <c r="I323" s="313"/>
      <c r="J323" s="304"/>
      <c r="K323" s="304"/>
      <c r="L323" s="304"/>
      <c r="M323" s="304"/>
      <c r="N323" s="304"/>
      <c r="O323" s="304"/>
    </row>
    <row r="324" spans="2:15" x14ac:dyDescent="0.15">
      <c r="B324" s="325"/>
      <c r="C324" s="304"/>
      <c r="D324" s="304"/>
      <c r="E324" s="304"/>
      <c r="F324" s="304"/>
      <c r="G324" s="304"/>
      <c r="H324" s="304"/>
      <c r="I324" s="313"/>
      <c r="J324" s="304"/>
      <c r="K324" s="304"/>
      <c r="L324" s="304"/>
      <c r="M324" s="304"/>
      <c r="N324" s="304"/>
      <c r="O324" s="304"/>
    </row>
    <row r="325" spans="2:15" x14ac:dyDescent="0.15">
      <c r="B325" s="325"/>
      <c r="C325" s="304"/>
      <c r="D325" s="304"/>
      <c r="E325" s="304"/>
      <c r="F325" s="304"/>
      <c r="G325" s="304"/>
      <c r="H325" s="304"/>
      <c r="I325" s="313"/>
      <c r="J325" s="304"/>
      <c r="K325" s="304"/>
      <c r="L325" s="304"/>
      <c r="M325" s="304"/>
      <c r="N325" s="304"/>
      <c r="O325" s="304"/>
    </row>
    <row r="326" spans="2:15" x14ac:dyDescent="0.15">
      <c r="B326" s="325"/>
      <c r="C326" s="304"/>
      <c r="D326" s="304"/>
      <c r="E326" s="304"/>
      <c r="F326" s="304"/>
      <c r="G326" s="304"/>
      <c r="H326" s="304"/>
      <c r="I326" s="313"/>
      <c r="J326" s="304"/>
      <c r="K326" s="304"/>
      <c r="L326" s="304"/>
      <c r="M326" s="304"/>
      <c r="N326" s="304"/>
      <c r="O326" s="304"/>
    </row>
    <row r="327" spans="2:15" x14ac:dyDescent="0.15">
      <c r="B327" s="325"/>
      <c r="C327" s="304"/>
      <c r="D327" s="304"/>
      <c r="E327" s="304"/>
      <c r="F327" s="304"/>
      <c r="G327" s="304"/>
      <c r="H327" s="304"/>
      <c r="I327" s="313"/>
      <c r="J327" s="304"/>
      <c r="K327" s="304"/>
      <c r="L327" s="304"/>
      <c r="M327" s="304"/>
      <c r="N327" s="304"/>
      <c r="O327" s="304"/>
    </row>
    <row r="328" spans="2:15" x14ac:dyDescent="0.15">
      <c r="B328" s="325"/>
      <c r="C328" s="304"/>
      <c r="D328" s="304"/>
      <c r="E328" s="304"/>
      <c r="F328" s="304"/>
      <c r="G328" s="304"/>
      <c r="H328" s="304"/>
      <c r="I328" s="313"/>
      <c r="J328" s="304"/>
      <c r="K328" s="304"/>
      <c r="L328" s="304"/>
      <c r="M328" s="304"/>
      <c r="N328" s="304"/>
      <c r="O328" s="304"/>
    </row>
    <row r="329" spans="2:15" x14ac:dyDescent="0.15">
      <c r="B329" s="325"/>
      <c r="C329" s="304"/>
      <c r="D329" s="304"/>
      <c r="E329" s="304"/>
      <c r="F329" s="304"/>
      <c r="G329" s="304"/>
      <c r="H329" s="304"/>
      <c r="I329" s="313"/>
      <c r="J329" s="304"/>
      <c r="K329" s="304"/>
      <c r="L329" s="304"/>
      <c r="M329" s="304"/>
      <c r="N329" s="304"/>
      <c r="O329" s="304"/>
    </row>
    <row r="330" spans="2:15" x14ac:dyDescent="0.15">
      <c r="B330" s="325"/>
      <c r="C330" s="304"/>
      <c r="D330" s="304"/>
      <c r="E330" s="304"/>
      <c r="F330" s="304"/>
      <c r="G330" s="304"/>
      <c r="H330" s="304"/>
      <c r="I330" s="313"/>
      <c r="J330" s="304"/>
      <c r="K330" s="304"/>
      <c r="L330" s="304"/>
      <c r="M330" s="304"/>
      <c r="N330" s="304"/>
      <c r="O330" s="304"/>
    </row>
    <row r="331" spans="2:15" x14ac:dyDescent="0.15">
      <c r="B331" s="325"/>
      <c r="C331" s="304"/>
      <c r="D331" s="304"/>
      <c r="E331" s="304"/>
      <c r="F331" s="304"/>
      <c r="G331" s="304"/>
      <c r="H331" s="304"/>
      <c r="I331" s="313"/>
      <c r="J331" s="304"/>
      <c r="K331" s="304"/>
      <c r="L331" s="304"/>
      <c r="M331" s="304"/>
      <c r="N331" s="304"/>
      <c r="O331" s="304"/>
    </row>
    <row r="332" spans="2:15" x14ac:dyDescent="0.15">
      <c r="B332" s="325"/>
      <c r="C332" s="304"/>
      <c r="D332" s="304"/>
      <c r="E332" s="304"/>
      <c r="F332" s="304"/>
      <c r="G332" s="304"/>
      <c r="H332" s="304"/>
      <c r="I332" s="313"/>
      <c r="J332" s="304"/>
      <c r="K332" s="304"/>
      <c r="L332" s="304"/>
      <c r="M332" s="304"/>
      <c r="N332" s="304"/>
      <c r="O332" s="304"/>
    </row>
    <row r="333" spans="2:15" x14ac:dyDescent="0.15">
      <c r="B333" s="325"/>
      <c r="C333" s="304"/>
      <c r="D333" s="304"/>
      <c r="E333" s="304"/>
      <c r="F333" s="304"/>
      <c r="G333" s="304"/>
      <c r="H333" s="304"/>
      <c r="I333" s="313"/>
      <c r="J333" s="304"/>
      <c r="K333" s="304"/>
      <c r="L333" s="304"/>
      <c r="M333" s="304"/>
      <c r="N333" s="304"/>
      <c r="O333" s="304"/>
    </row>
    <row r="334" spans="2:15" x14ac:dyDescent="0.15">
      <c r="B334" s="325"/>
      <c r="C334" s="304"/>
      <c r="D334" s="304"/>
      <c r="E334" s="304"/>
      <c r="F334" s="304"/>
      <c r="G334" s="304"/>
      <c r="H334" s="304"/>
      <c r="I334" s="313"/>
      <c r="J334" s="304"/>
      <c r="K334" s="304"/>
      <c r="L334" s="304"/>
      <c r="M334" s="304"/>
      <c r="N334" s="304"/>
      <c r="O334" s="304"/>
    </row>
    <row r="335" spans="2:15" x14ac:dyDescent="0.15">
      <c r="B335" s="325"/>
      <c r="C335" s="304"/>
      <c r="D335" s="304"/>
      <c r="E335" s="304"/>
      <c r="F335" s="304"/>
      <c r="G335" s="304"/>
      <c r="H335" s="304"/>
      <c r="I335" s="313"/>
      <c r="J335" s="304"/>
      <c r="K335" s="304"/>
      <c r="L335" s="304"/>
      <c r="M335" s="304"/>
      <c r="N335" s="304"/>
      <c r="O335" s="304"/>
    </row>
    <row r="336" spans="2:15" x14ac:dyDescent="0.15">
      <c r="B336" s="325"/>
      <c r="C336" s="304"/>
      <c r="D336" s="304"/>
      <c r="E336" s="304"/>
      <c r="F336" s="304"/>
      <c r="G336" s="304"/>
      <c r="H336" s="304"/>
      <c r="I336" s="313"/>
      <c r="J336" s="304"/>
      <c r="K336" s="304"/>
      <c r="L336" s="304"/>
      <c r="M336" s="304"/>
      <c r="N336" s="304"/>
      <c r="O336" s="304"/>
    </row>
    <row r="337" spans="2:15" x14ac:dyDescent="0.15">
      <c r="B337" s="325"/>
      <c r="C337" s="304"/>
      <c r="D337" s="304"/>
      <c r="E337" s="304"/>
      <c r="F337" s="304"/>
      <c r="G337" s="304"/>
      <c r="H337" s="304"/>
      <c r="I337" s="313"/>
      <c r="J337" s="304"/>
      <c r="K337" s="304"/>
      <c r="L337" s="304"/>
      <c r="M337" s="304"/>
      <c r="N337" s="304"/>
      <c r="O337" s="304"/>
    </row>
    <row r="338" spans="2:15" x14ac:dyDescent="0.15">
      <c r="B338" s="325"/>
      <c r="C338" s="304"/>
      <c r="D338" s="304"/>
      <c r="E338" s="304"/>
      <c r="F338" s="304"/>
      <c r="G338" s="304"/>
      <c r="H338" s="304"/>
      <c r="I338" s="313"/>
      <c r="J338" s="304"/>
      <c r="K338" s="304"/>
      <c r="L338" s="304"/>
      <c r="M338" s="304"/>
      <c r="N338" s="304"/>
      <c r="O338" s="304"/>
    </row>
    <row r="339" spans="2:15" x14ac:dyDescent="0.15">
      <c r="B339" s="325"/>
      <c r="C339" s="304"/>
      <c r="D339" s="304"/>
      <c r="E339" s="304"/>
      <c r="F339" s="304"/>
      <c r="G339" s="304"/>
      <c r="H339" s="304"/>
      <c r="I339" s="313"/>
      <c r="J339" s="304"/>
      <c r="K339" s="304"/>
      <c r="L339" s="304"/>
      <c r="M339" s="304"/>
      <c r="N339" s="304"/>
      <c r="O339" s="304"/>
    </row>
    <row r="340" spans="2:15" x14ac:dyDescent="0.15">
      <c r="B340" s="325"/>
      <c r="C340" s="304"/>
      <c r="D340" s="304"/>
      <c r="E340" s="304"/>
      <c r="F340" s="304"/>
      <c r="G340" s="304"/>
      <c r="H340" s="304"/>
      <c r="I340" s="313"/>
      <c r="J340" s="304"/>
      <c r="K340" s="304"/>
      <c r="L340" s="304"/>
      <c r="M340" s="304"/>
      <c r="N340" s="304"/>
      <c r="O340" s="304"/>
    </row>
    <row r="341" spans="2:15" x14ac:dyDescent="0.15">
      <c r="B341" s="325"/>
      <c r="C341" s="304"/>
      <c r="D341" s="304"/>
      <c r="E341" s="304"/>
      <c r="F341" s="304"/>
      <c r="G341" s="304"/>
      <c r="H341" s="304"/>
      <c r="I341" s="313"/>
      <c r="J341" s="304"/>
      <c r="K341" s="304"/>
      <c r="L341" s="304"/>
      <c r="M341" s="304"/>
      <c r="N341" s="304"/>
      <c r="O341" s="304"/>
    </row>
    <row r="342" spans="2:15" x14ac:dyDescent="0.15">
      <c r="B342" s="325"/>
      <c r="C342" s="304"/>
      <c r="D342" s="304"/>
      <c r="E342" s="304"/>
      <c r="F342" s="304"/>
      <c r="G342" s="304"/>
      <c r="H342" s="304"/>
      <c r="I342" s="313"/>
      <c r="J342" s="304"/>
      <c r="K342" s="304"/>
      <c r="L342" s="304"/>
      <c r="M342" s="304"/>
      <c r="N342" s="304"/>
      <c r="O342" s="304"/>
    </row>
    <row r="343" spans="2:15" x14ac:dyDescent="0.15">
      <c r="B343" s="325"/>
      <c r="C343" s="304"/>
      <c r="D343" s="304"/>
      <c r="E343" s="304"/>
      <c r="F343" s="304"/>
      <c r="G343" s="304"/>
      <c r="H343" s="304"/>
      <c r="I343" s="313"/>
      <c r="J343" s="304"/>
      <c r="K343" s="304"/>
      <c r="L343" s="304"/>
      <c r="M343" s="304"/>
      <c r="N343" s="304"/>
      <c r="O343" s="304"/>
    </row>
    <row r="344" spans="2:15" x14ac:dyDescent="0.15">
      <c r="B344" s="325"/>
      <c r="C344" s="304"/>
      <c r="D344" s="304"/>
      <c r="E344" s="304"/>
      <c r="F344" s="304"/>
      <c r="G344" s="304"/>
      <c r="H344" s="304"/>
      <c r="I344" s="313"/>
      <c r="J344" s="304"/>
      <c r="K344" s="304"/>
      <c r="L344" s="304"/>
      <c r="M344" s="304"/>
      <c r="N344" s="304"/>
      <c r="O344" s="304"/>
    </row>
    <row r="345" spans="2:15" x14ac:dyDescent="0.15">
      <c r="B345" s="325"/>
      <c r="C345" s="304"/>
      <c r="D345" s="304"/>
      <c r="E345" s="304"/>
      <c r="F345" s="304"/>
      <c r="G345" s="304"/>
      <c r="H345" s="304"/>
      <c r="I345" s="313"/>
      <c r="J345" s="304"/>
      <c r="K345" s="304"/>
      <c r="L345" s="304"/>
      <c r="M345" s="304"/>
      <c r="N345" s="304"/>
      <c r="O345" s="304"/>
    </row>
    <row r="346" spans="2:15" x14ac:dyDescent="0.15">
      <c r="B346" s="325"/>
      <c r="C346" s="304"/>
      <c r="D346" s="304"/>
      <c r="E346" s="304"/>
      <c r="F346" s="304"/>
      <c r="G346" s="304"/>
      <c r="H346" s="304"/>
      <c r="I346" s="313"/>
      <c r="J346" s="304"/>
      <c r="K346" s="304"/>
      <c r="L346" s="304"/>
      <c r="M346" s="304"/>
      <c r="N346" s="304"/>
      <c r="O346" s="304"/>
    </row>
    <row r="347" spans="2:15" x14ac:dyDescent="0.15">
      <c r="B347" s="325"/>
      <c r="C347" s="304"/>
      <c r="D347" s="304"/>
      <c r="E347" s="304"/>
      <c r="F347" s="304"/>
      <c r="G347" s="304"/>
      <c r="H347" s="304"/>
      <c r="I347" s="313"/>
      <c r="J347" s="304"/>
      <c r="K347" s="304"/>
      <c r="L347" s="304"/>
      <c r="M347" s="304"/>
      <c r="N347" s="304"/>
      <c r="O347" s="304"/>
    </row>
    <row r="348" spans="2:15" x14ac:dyDescent="0.15">
      <c r="B348" s="325"/>
      <c r="C348" s="304"/>
      <c r="D348" s="304"/>
      <c r="E348" s="304"/>
      <c r="F348" s="304"/>
      <c r="G348" s="304"/>
      <c r="H348" s="304"/>
      <c r="I348" s="313"/>
      <c r="J348" s="304"/>
      <c r="K348" s="304"/>
      <c r="L348" s="304"/>
      <c r="M348" s="304"/>
      <c r="N348" s="304"/>
      <c r="O348" s="304"/>
    </row>
    <row r="349" spans="2:15" x14ac:dyDescent="0.15">
      <c r="B349" s="325"/>
      <c r="C349" s="304"/>
      <c r="D349" s="304"/>
      <c r="E349" s="304"/>
      <c r="F349" s="304"/>
      <c r="G349" s="304"/>
      <c r="H349" s="304"/>
      <c r="I349" s="313"/>
      <c r="J349" s="304"/>
      <c r="K349" s="304"/>
      <c r="L349" s="304"/>
      <c r="M349" s="304"/>
      <c r="N349" s="304"/>
      <c r="O349" s="304"/>
    </row>
    <row r="350" spans="2:15" x14ac:dyDescent="0.15">
      <c r="B350" s="325"/>
      <c r="C350" s="304"/>
      <c r="D350" s="304"/>
      <c r="E350" s="304"/>
      <c r="F350" s="304"/>
      <c r="G350" s="304"/>
      <c r="H350" s="304"/>
      <c r="I350" s="313"/>
      <c r="J350" s="304"/>
      <c r="K350" s="304"/>
      <c r="L350" s="304"/>
      <c r="M350" s="304"/>
      <c r="N350" s="304"/>
      <c r="O350" s="304"/>
    </row>
    <row r="351" spans="2:15" x14ac:dyDescent="0.15">
      <c r="B351" s="325"/>
      <c r="C351" s="304"/>
      <c r="D351" s="304"/>
      <c r="E351" s="304"/>
      <c r="F351" s="304"/>
      <c r="G351" s="304"/>
      <c r="H351" s="304"/>
      <c r="I351" s="313"/>
      <c r="J351" s="304"/>
      <c r="K351" s="304"/>
      <c r="L351" s="304"/>
      <c r="M351" s="304"/>
      <c r="N351" s="304"/>
      <c r="O351" s="304"/>
    </row>
    <row r="352" spans="2:15" x14ac:dyDescent="0.15">
      <c r="B352" s="325"/>
      <c r="C352" s="304"/>
      <c r="D352" s="304"/>
      <c r="E352" s="304"/>
      <c r="F352" s="304"/>
      <c r="G352" s="304"/>
      <c r="H352" s="304"/>
      <c r="I352" s="313"/>
      <c r="J352" s="304"/>
      <c r="K352" s="304"/>
      <c r="L352" s="304"/>
      <c r="M352" s="304"/>
      <c r="N352" s="304"/>
      <c r="O352" s="304"/>
    </row>
    <row r="353" spans="2:15" x14ac:dyDescent="0.15">
      <c r="B353" s="325"/>
      <c r="C353" s="304"/>
      <c r="D353" s="304"/>
      <c r="E353" s="304"/>
      <c r="F353" s="304"/>
      <c r="G353" s="304"/>
      <c r="H353" s="304"/>
      <c r="I353" s="313"/>
      <c r="J353" s="304"/>
      <c r="K353" s="304"/>
      <c r="L353" s="304"/>
      <c r="M353" s="304"/>
      <c r="N353" s="304"/>
      <c r="O353" s="304"/>
    </row>
    <row r="354" spans="2:15" x14ac:dyDescent="0.15">
      <c r="B354" s="325"/>
      <c r="C354" s="304"/>
      <c r="D354" s="304"/>
      <c r="E354" s="304"/>
      <c r="F354" s="304"/>
      <c r="G354" s="304"/>
      <c r="H354" s="304"/>
      <c r="I354" s="313"/>
      <c r="J354" s="304"/>
      <c r="K354" s="304"/>
      <c r="L354" s="304"/>
      <c r="M354" s="304"/>
      <c r="N354" s="304"/>
      <c r="O354" s="304"/>
    </row>
    <row r="355" spans="2:15" x14ac:dyDescent="0.15">
      <c r="B355" s="325"/>
      <c r="C355" s="304"/>
      <c r="D355" s="304"/>
      <c r="E355" s="304"/>
      <c r="F355" s="304"/>
      <c r="G355" s="304"/>
      <c r="H355" s="304"/>
      <c r="I355" s="313"/>
      <c r="J355" s="304"/>
      <c r="K355" s="304"/>
      <c r="L355" s="304"/>
      <c r="M355" s="304"/>
      <c r="N355" s="304"/>
      <c r="O355" s="304"/>
    </row>
    <row r="356" spans="2:15" x14ac:dyDescent="0.15">
      <c r="B356" s="325"/>
      <c r="C356" s="304"/>
      <c r="D356" s="304"/>
      <c r="E356" s="304"/>
      <c r="F356" s="304"/>
      <c r="G356" s="304"/>
      <c r="H356" s="304"/>
      <c r="I356" s="313"/>
      <c r="J356" s="304"/>
      <c r="K356" s="304"/>
      <c r="L356" s="304"/>
      <c r="M356" s="304"/>
      <c r="N356" s="304"/>
      <c r="O356" s="304"/>
    </row>
    <row r="357" spans="2:15" x14ac:dyDescent="0.15">
      <c r="B357" s="325"/>
      <c r="C357" s="304"/>
      <c r="D357" s="304"/>
      <c r="E357" s="304"/>
      <c r="F357" s="304"/>
      <c r="G357" s="304"/>
      <c r="H357" s="304"/>
      <c r="I357" s="313"/>
      <c r="J357" s="304"/>
      <c r="K357" s="304"/>
      <c r="L357" s="304"/>
      <c r="M357" s="304"/>
      <c r="N357" s="304"/>
      <c r="O357" s="304"/>
    </row>
    <row r="358" spans="2:15" x14ac:dyDescent="0.15">
      <c r="B358" s="325"/>
      <c r="C358" s="304"/>
      <c r="D358" s="304"/>
      <c r="E358" s="304"/>
      <c r="F358" s="304"/>
      <c r="G358" s="304"/>
      <c r="H358" s="304"/>
      <c r="I358" s="313"/>
      <c r="J358" s="304"/>
      <c r="K358" s="304"/>
      <c r="L358" s="304"/>
      <c r="M358" s="304"/>
      <c r="N358" s="304"/>
      <c r="O358" s="304"/>
    </row>
    <row r="359" spans="2:15" x14ac:dyDescent="0.15">
      <c r="B359" s="325"/>
      <c r="C359" s="304"/>
      <c r="D359" s="304"/>
      <c r="E359" s="304"/>
      <c r="F359" s="304"/>
      <c r="G359" s="304"/>
      <c r="H359" s="304"/>
      <c r="I359" s="313"/>
      <c r="J359" s="304"/>
      <c r="K359" s="304"/>
      <c r="L359" s="304"/>
      <c r="M359" s="304"/>
      <c r="N359" s="304"/>
      <c r="O359" s="304"/>
    </row>
    <row r="360" spans="2:15" x14ac:dyDescent="0.15">
      <c r="B360" s="325"/>
      <c r="C360" s="304"/>
      <c r="D360" s="304"/>
      <c r="E360" s="304"/>
      <c r="F360" s="304"/>
      <c r="G360" s="304"/>
      <c r="H360" s="304"/>
      <c r="I360" s="313"/>
      <c r="J360" s="304"/>
      <c r="K360" s="304"/>
      <c r="L360" s="304"/>
      <c r="M360" s="304"/>
      <c r="N360" s="304"/>
      <c r="O360" s="304"/>
    </row>
    <row r="361" spans="2:15" x14ac:dyDescent="0.15">
      <c r="B361" s="325"/>
      <c r="C361" s="304"/>
      <c r="D361" s="304"/>
      <c r="E361" s="304"/>
      <c r="F361" s="304"/>
      <c r="G361" s="304"/>
      <c r="H361" s="304"/>
      <c r="I361" s="313"/>
      <c r="J361" s="304"/>
      <c r="K361" s="304"/>
      <c r="L361" s="304"/>
      <c r="M361" s="304"/>
      <c r="N361" s="304"/>
      <c r="O361" s="304"/>
    </row>
    <row r="362" spans="2:15" x14ac:dyDescent="0.15">
      <c r="B362" s="325"/>
      <c r="C362" s="304"/>
      <c r="D362" s="304"/>
      <c r="E362" s="304"/>
      <c r="F362" s="304"/>
      <c r="G362" s="304"/>
      <c r="H362" s="304"/>
      <c r="I362" s="313"/>
      <c r="J362" s="304"/>
      <c r="K362" s="304"/>
      <c r="L362" s="304"/>
      <c r="M362" s="304"/>
      <c r="N362" s="304"/>
      <c r="O362" s="304"/>
    </row>
    <row r="363" spans="2:15" x14ac:dyDescent="0.15">
      <c r="B363" s="325"/>
      <c r="C363" s="304"/>
      <c r="D363" s="304"/>
      <c r="E363" s="304"/>
      <c r="F363" s="304"/>
      <c r="G363" s="304"/>
      <c r="H363" s="304"/>
      <c r="I363" s="313"/>
      <c r="J363" s="304"/>
      <c r="K363" s="304"/>
      <c r="L363" s="304"/>
      <c r="M363" s="304"/>
      <c r="N363" s="304"/>
      <c r="O363" s="304"/>
    </row>
    <row r="364" spans="2:15" x14ac:dyDescent="0.15">
      <c r="B364" s="325"/>
      <c r="C364" s="304"/>
      <c r="D364" s="304"/>
      <c r="E364" s="304"/>
      <c r="F364" s="304"/>
      <c r="G364" s="304"/>
      <c r="H364" s="304"/>
      <c r="I364" s="313"/>
      <c r="J364" s="304"/>
      <c r="K364" s="304"/>
      <c r="L364" s="304"/>
      <c r="M364" s="304"/>
      <c r="N364" s="304"/>
      <c r="O364" s="304"/>
    </row>
    <row r="365" spans="2:15" x14ac:dyDescent="0.15">
      <c r="B365" s="325"/>
      <c r="C365" s="304"/>
      <c r="D365" s="304"/>
      <c r="E365" s="304"/>
      <c r="F365" s="304"/>
      <c r="G365" s="304"/>
      <c r="H365" s="304"/>
      <c r="I365" s="313"/>
      <c r="J365" s="304"/>
      <c r="K365" s="304"/>
      <c r="L365" s="304"/>
      <c r="M365" s="304"/>
      <c r="N365" s="304"/>
      <c r="O365" s="304"/>
    </row>
    <row r="366" spans="2:15" x14ac:dyDescent="0.15">
      <c r="B366" s="325"/>
      <c r="C366" s="304"/>
      <c r="D366" s="304"/>
      <c r="E366" s="304"/>
      <c r="F366" s="304"/>
      <c r="G366" s="304"/>
      <c r="H366" s="304"/>
      <c r="I366" s="313"/>
      <c r="J366" s="304"/>
      <c r="K366" s="304"/>
      <c r="L366" s="304"/>
      <c r="M366" s="304"/>
      <c r="N366" s="304"/>
      <c r="O366" s="304"/>
    </row>
    <row r="367" spans="2:15" x14ac:dyDescent="0.15">
      <c r="B367" s="325"/>
      <c r="C367" s="304"/>
      <c r="D367" s="304"/>
      <c r="E367" s="304"/>
      <c r="F367" s="304"/>
      <c r="G367" s="304"/>
      <c r="H367" s="304"/>
      <c r="I367" s="313"/>
      <c r="J367" s="304"/>
      <c r="K367" s="304"/>
      <c r="L367" s="304"/>
      <c r="M367" s="304"/>
      <c r="N367" s="304"/>
      <c r="O367" s="304"/>
    </row>
    <row r="368" spans="2:15" x14ac:dyDescent="0.15">
      <c r="B368" s="325"/>
      <c r="C368" s="304"/>
      <c r="D368" s="304"/>
      <c r="E368" s="304"/>
      <c r="F368" s="304"/>
      <c r="G368" s="304"/>
      <c r="H368" s="304"/>
      <c r="I368" s="313"/>
      <c r="J368" s="304"/>
      <c r="K368" s="304"/>
      <c r="L368" s="304"/>
      <c r="M368" s="304"/>
      <c r="N368" s="304"/>
      <c r="O368" s="304"/>
    </row>
    <row r="369" spans="2:15" x14ac:dyDescent="0.15">
      <c r="B369" s="325"/>
      <c r="C369" s="304"/>
      <c r="D369" s="304"/>
      <c r="E369" s="304"/>
      <c r="F369" s="304"/>
      <c r="G369" s="304"/>
      <c r="H369" s="304"/>
      <c r="I369" s="313"/>
      <c r="J369" s="304"/>
      <c r="K369" s="304"/>
      <c r="L369" s="304"/>
      <c r="M369" s="304"/>
      <c r="N369" s="304"/>
      <c r="O369" s="304"/>
    </row>
    <row r="370" spans="2:15" x14ac:dyDescent="0.15">
      <c r="B370" s="325"/>
      <c r="C370" s="304"/>
      <c r="D370" s="304"/>
      <c r="E370" s="304"/>
      <c r="F370" s="304"/>
      <c r="G370" s="304"/>
      <c r="H370" s="304"/>
      <c r="I370" s="313"/>
      <c r="J370" s="304"/>
      <c r="K370" s="304"/>
      <c r="L370" s="304"/>
      <c r="M370" s="304"/>
      <c r="N370" s="304"/>
      <c r="O370" s="304"/>
    </row>
    <row r="371" spans="2:15" x14ac:dyDescent="0.15">
      <c r="B371" s="325"/>
      <c r="C371" s="304"/>
      <c r="D371" s="304"/>
      <c r="E371" s="304"/>
      <c r="F371" s="304"/>
      <c r="G371" s="304"/>
      <c r="H371" s="304"/>
      <c r="I371" s="313"/>
      <c r="J371" s="304"/>
      <c r="K371" s="304"/>
      <c r="L371" s="304"/>
      <c r="M371" s="304"/>
      <c r="N371" s="304"/>
      <c r="O371" s="304"/>
    </row>
    <row r="372" spans="2:15" x14ac:dyDescent="0.15">
      <c r="B372" s="325"/>
      <c r="C372" s="304"/>
      <c r="D372" s="304"/>
      <c r="E372" s="304"/>
      <c r="F372" s="304"/>
      <c r="G372" s="304"/>
      <c r="H372" s="304"/>
      <c r="I372" s="313"/>
      <c r="J372" s="304"/>
      <c r="K372" s="304"/>
      <c r="L372" s="304"/>
      <c r="M372" s="304"/>
      <c r="N372" s="304"/>
      <c r="O372" s="304"/>
    </row>
    <row r="373" spans="2:15" x14ac:dyDescent="0.15">
      <c r="B373" s="325"/>
      <c r="C373" s="304"/>
      <c r="D373" s="304"/>
      <c r="E373" s="304"/>
      <c r="F373" s="304"/>
      <c r="G373" s="304"/>
      <c r="H373" s="304"/>
      <c r="I373" s="313"/>
      <c r="J373" s="304"/>
      <c r="K373" s="304"/>
      <c r="L373" s="304"/>
      <c r="M373" s="304"/>
      <c r="N373" s="304"/>
      <c r="O373" s="304"/>
    </row>
    <row r="374" spans="2:15" x14ac:dyDescent="0.15">
      <c r="B374" s="325"/>
      <c r="C374" s="304"/>
      <c r="D374" s="304"/>
      <c r="E374" s="304"/>
      <c r="F374" s="304"/>
      <c r="G374" s="304"/>
      <c r="H374" s="304"/>
      <c r="I374" s="313"/>
      <c r="J374" s="304"/>
      <c r="K374" s="304"/>
      <c r="L374" s="304"/>
      <c r="M374" s="304"/>
      <c r="N374" s="304"/>
      <c r="O374" s="304"/>
    </row>
    <row r="375" spans="2:15" x14ac:dyDescent="0.15">
      <c r="B375" s="325"/>
      <c r="C375" s="304"/>
      <c r="D375" s="304"/>
      <c r="E375" s="304"/>
      <c r="F375" s="304"/>
      <c r="G375" s="304"/>
      <c r="H375" s="304"/>
      <c r="I375" s="313"/>
      <c r="J375" s="304"/>
      <c r="K375" s="304"/>
      <c r="L375" s="304"/>
      <c r="M375" s="304"/>
      <c r="N375" s="304"/>
      <c r="O375" s="304"/>
    </row>
    <row r="376" spans="2:15" x14ac:dyDescent="0.15">
      <c r="B376" s="325"/>
      <c r="C376" s="304"/>
      <c r="D376" s="304"/>
      <c r="E376" s="304"/>
      <c r="F376" s="304"/>
      <c r="G376" s="304"/>
      <c r="H376" s="304"/>
      <c r="I376" s="313"/>
      <c r="J376" s="304"/>
      <c r="K376" s="304"/>
      <c r="L376" s="304"/>
      <c r="M376" s="304"/>
      <c r="N376" s="304"/>
      <c r="O376" s="304"/>
    </row>
    <row r="377" spans="2:15" x14ac:dyDescent="0.15">
      <c r="B377" s="325"/>
      <c r="C377" s="304"/>
      <c r="D377" s="304"/>
      <c r="E377" s="304"/>
      <c r="F377" s="304"/>
      <c r="G377" s="304"/>
      <c r="H377" s="304"/>
      <c r="I377" s="313"/>
      <c r="J377" s="304"/>
      <c r="K377" s="304"/>
      <c r="L377" s="304"/>
      <c r="M377" s="304"/>
      <c r="N377" s="304"/>
      <c r="O377" s="304"/>
    </row>
    <row r="378" spans="2:15" x14ac:dyDescent="0.15">
      <c r="B378" s="325"/>
      <c r="C378" s="304"/>
      <c r="D378" s="304"/>
      <c r="E378" s="304"/>
      <c r="F378" s="304"/>
      <c r="G378" s="304"/>
      <c r="H378" s="304"/>
      <c r="I378" s="313"/>
      <c r="J378" s="304"/>
      <c r="K378" s="304"/>
      <c r="L378" s="304"/>
      <c r="M378" s="304"/>
      <c r="N378" s="304"/>
      <c r="O378" s="304"/>
    </row>
    <row r="379" spans="2:15" x14ac:dyDescent="0.15">
      <c r="B379" s="325"/>
      <c r="C379" s="304"/>
      <c r="D379" s="304"/>
      <c r="E379" s="304"/>
      <c r="F379" s="304"/>
      <c r="G379" s="304"/>
      <c r="H379" s="304"/>
      <c r="I379" s="313"/>
      <c r="J379" s="304"/>
      <c r="K379" s="304"/>
      <c r="L379" s="304"/>
      <c r="M379" s="304"/>
      <c r="N379" s="304"/>
      <c r="O379" s="304"/>
    </row>
    <row r="380" spans="2:15" x14ac:dyDescent="0.15">
      <c r="B380" s="325"/>
      <c r="C380" s="304"/>
      <c r="D380" s="304"/>
      <c r="E380" s="304"/>
      <c r="F380" s="304"/>
      <c r="G380" s="304"/>
      <c r="H380" s="304"/>
      <c r="I380" s="313"/>
      <c r="J380" s="304"/>
      <c r="K380" s="304"/>
      <c r="L380" s="304"/>
      <c r="M380" s="304"/>
      <c r="N380" s="304"/>
      <c r="O380" s="304"/>
    </row>
    <row r="381" spans="2:15" x14ac:dyDescent="0.15">
      <c r="B381" s="325"/>
      <c r="C381" s="304"/>
      <c r="D381" s="304"/>
      <c r="E381" s="304"/>
      <c r="F381" s="304"/>
      <c r="G381" s="304"/>
      <c r="H381" s="304"/>
      <c r="I381" s="313"/>
      <c r="J381" s="304"/>
      <c r="K381" s="304"/>
      <c r="L381" s="304"/>
      <c r="M381" s="304"/>
      <c r="N381" s="304"/>
      <c r="O381" s="304"/>
    </row>
    <row r="382" spans="2:15" x14ac:dyDescent="0.15">
      <c r="B382" s="325"/>
      <c r="C382" s="304"/>
      <c r="D382" s="304"/>
      <c r="E382" s="304"/>
      <c r="F382" s="304"/>
      <c r="G382" s="304"/>
      <c r="H382" s="304"/>
      <c r="I382" s="313"/>
      <c r="J382" s="304"/>
      <c r="K382" s="304"/>
      <c r="L382" s="304"/>
      <c r="M382" s="304"/>
      <c r="N382" s="304"/>
      <c r="O382" s="304"/>
    </row>
    <row r="383" spans="2:15" x14ac:dyDescent="0.15">
      <c r="B383" s="325"/>
      <c r="C383" s="304"/>
      <c r="D383" s="304"/>
      <c r="E383" s="304"/>
      <c r="F383" s="304"/>
      <c r="G383" s="304"/>
      <c r="H383" s="304"/>
      <c r="I383" s="313"/>
      <c r="J383" s="304"/>
      <c r="K383" s="304"/>
      <c r="L383" s="304"/>
      <c r="M383" s="304"/>
      <c r="N383" s="304"/>
      <c r="O383" s="304"/>
    </row>
    <row r="384" spans="2:15" x14ac:dyDescent="0.15">
      <c r="B384" s="325"/>
      <c r="C384" s="304"/>
      <c r="D384" s="304"/>
      <c r="E384" s="304"/>
      <c r="F384" s="304"/>
      <c r="G384" s="304"/>
      <c r="H384" s="304"/>
      <c r="I384" s="313"/>
      <c r="J384" s="304"/>
      <c r="K384" s="304"/>
      <c r="L384" s="304"/>
      <c r="M384" s="304"/>
      <c r="N384" s="304"/>
      <c r="O384" s="304"/>
    </row>
    <row r="385" spans="2:15" x14ac:dyDescent="0.15">
      <c r="B385" s="325"/>
      <c r="C385" s="304"/>
      <c r="D385" s="304"/>
      <c r="E385" s="304"/>
      <c r="F385" s="304"/>
      <c r="G385" s="304"/>
      <c r="H385" s="304"/>
      <c r="I385" s="313"/>
      <c r="J385" s="304"/>
      <c r="K385" s="304"/>
      <c r="L385" s="304"/>
      <c r="M385" s="304"/>
      <c r="N385" s="304"/>
      <c r="O385" s="304"/>
    </row>
    <row r="386" spans="2:15" x14ac:dyDescent="0.15">
      <c r="B386" s="325"/>
      <c r="C386" s="304"/>
      <c r="D386" s="304"/>
      <c r="E386" s="304"/>
      <c r="F386" s="304"/>
      <c r="G386" s="304"/>
      <c r="H386" s="304"/>
      <c r="I386" s="313"/>
      <c r="J386" s="304"/>
      <c r="K386" s="304"/>
      <c r="L386" s="304"/>
      <c r="M386" s="304"/>
      <c r="N386" s="304"/>
      <c r="O386" s="304"/>
    </row>
    <row r="387" spans="2:15" x14ac:dyDescent="0.15">
      <c r="B387" s="325"/>
      <c r="C387" s="304"/>
      <c r="D387" s="304"/>
      <c r="E387" s="304"/>
      <c r="F387" s="304"/>
      <c r="G387" s="304"/>
      <c r="H387" s="304"/>
      <c r="I387" s="313"/>
      <c r="J387" s="304"/>
      <c r="K387" s="304"/>
      <c r="L387" s="304"/>
      <c r="M387" s="304"/>
      <c r="N387" s="304"/>
      <c r="O387" s="304"/>
    </row>
    <row r="388" spans="2:15" x14ac:dyDescent="0.15">
      <c r="B388" s="325"/>
      <c r="C388" s="304"/>
      <c r="D388" s="304"/>
      <c r="E388" s="304"/>
      <c r="F388" s="304"/>
      <c r="G388" s="304"/>
      <c r="H388" s="304"/>
      <c r="I388" s="313"/>
      <c r="J388" s="304"/>
      <c r="K388" s="304"/>
      <c r="L388" s="304"/>
      <c r="M388" s="304"/>
      <c r="N388" s="304"/>
      <c r="O388" s="304"/>
    </row>
    <row r="389" spans="2:15" x14ac:dyDescent="0.15">
      <c r="B389" s="325"/>
      <c r="C389" s="304"/>
      <c r="D389" s="304"/>
      <c r="E389" s="304"/>
      <c r="F389" s="304"/>
      <c r="G389" s="304"/>
      <c r="H389" s="304"/>
      <c r="I389" s="313"/>
      <c r="J389" s="304"/>
      <c r="K389" s="304"/>
      <c r="L389" s="304"/>
      <c r="M389" s="304"/>
      <c r="N389" s="304"/>
      <c r="O389" s="304"/>
    </row>
    <row r="390" spans="2:15" x14ac:dyDescent="0.15">
      <c r="B390" s="325"/>
      <c r="C390" s="304"/>
      <c r="D390" s="304"/>
      <c r="E390" s="304"/>
      <c r="F390" s="304"/>
      <c r="G390" s="304"/>
      <c r="H390" s="304"/>
      <c r="I390" s="313"/>
      <c r="J390" s="304"/>
      <c r="K390" s="304"/>
      <c r="L390" s="304"/>
      <c r="M390" s="304"/>
      <c r="N390" s="304"/>
      <c r="O390" s="304"/>
    </row>
    <row r="391" spans="2:15" x14ac:dyDescent="0.15">
      <c r="B391" s="325"/>
      <c r="C391" s="304"/>
      <c r="D391" s="304"/>
      <c r="E391" s="304"/>
      <c r="F391" s="304"/>
      <c r="G391" s="304"/>
      <c r="H391" s="304"/>
      <c r="I391" s="313"/>
      <c r="J391" s="304"/>
      <c r="K391" s="304"/>
      <c r="L391" s="304"/>
      <c r="M391" s="304"/>
      <c r="N391" s="304"/>
      <c r="O391" s="304"/>
    </row>
    <row r="392" spans="2:15" x14ac:dyDescent="0.15">
      <c r="B392" s="325"/>
      <c r="C392" s="304"/>
      <c r="D392" s="304"/>
      <c r="E392" s="304"/>
      <c r="F392" s="304"/>
      <c r="G392" s="304"/>
      <c r="H392" s="304"/>
      <c r="I392" s="313"/>
      <c r="J392" s="304"/>
      <c r="K392" s="304"/>
      <c r="L392" s="304"/>
      <c r="M392" s="304"/>
      <c r="N392" s="304"/>
      <c r="O392" s="304"/>
    </row>
    <row r="393" spans="2:15" x14ac:dyDescent="0.15">
      <c r="B393" s="325"/>
      <c r="C393" s="304"/>
      <c r="D393" s="304"/>
      <c r="E393" s="304"/>
      <c r="F393" s="304"/>
      <c r="G393" s="304"/>
      <c r="H393" s="304"/>
      <c r="I393" s="313"/>
      <c r="J393" s="304"/>
      <c r="K393" s="304"/>
      <c r="L393" s="304"/>
      <c r="M393" s="304"/>
      <c r="N393" s="304"/>
      <c r="O393" s="304"/>
    </row>
  </sheetData>
  <mergeCells count="2">
    <mergeCell ref="I1:J1"/>
    <mergeCell ref="B2:R2"/>
  </mergeCells>
  <phoneticPr fontId="0" type="noConversion"/>
  <pageMargins left="0.39" right="0.21" top="0.53" bottom="0.32" header="0.28999999999999998" footer="0.59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95"/>
  <sheetViews>
    <sheetView topLeftCell="A148" zoomScale="90" zoomScaleNormal="90" workbookViewId="0">
      <selection activeCell="H30" sqref="H30"/>
    </sheetView>
  </sheetViews>
  <sheetFormatPr defaultRowHeight="12.75" x14ac:dyDescent="0.15"/>
  <cols>
    <col min="1" max="1" width="10.78515625" style="506" customWidth="1"/>
    <col min="2" max="2" width="27.64453125" customWidth="1"/>
    <col min="3" max="6" width="4.71875" customWidth="1"/>
    <col min="8" max="8" width="11.19140625" style="506" bestFit="1" customWidth="1"/>
    <col min="9" max="9" width="28.046875" customWidth="1"/>
    <col min="10" max="13" width="4.71875" customWidth="1"/>
    <col min="14" max="14" width="4.71875" style="541" customWidth="1"/>
    <col min="16" max="17" width="0" hidden="1" customWidth="1"/>
    <col min="18" max="18" width="6.3359375" customWidth="1"/>
    <col min="19" max="19" width="5.52734375" customWidth="1"/>
    <col min="20" max="20" width="5.796875" customWidth="1"/>
    <col min="21" max="21" width="26.16015625" customWidth="1"/>
  </cols>
  <sheetData>
    <row r="1" spans="1:29" ht="18" x14ac:dyDescent="0.2">
      <c r="A1" s="473" t="s">
        <v>84</v>
      </c>
      <c r="B1" s="334"/>
      <c r="C1" s="334"/>
      <c r="D1" s="334"/>
      <c r="E1" s="334"/>
      <c r="F1" s="334"/>
      <c r="G1" s="334"/>
      <c r="H1" s="473" t="s">
        <v>85</v>
      </c>
      <c r="I1" s="334"/>
      <c r="J1" s="334"/>
      <c r="K1" s="334"/>
      <c r="L1" s="334"/>
      <c r="M1" s="334"/>
      <c r="N1" s="518"/>
      <c r="O1" s="651" t="s">
        <v>86</v>
      </c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</row>
    <row r="2" spans="1:29" x14ac:dyDescent="0.15">
      <c r="A2" s="474" t="s">
        <v>87</v>
      </c>
      <c r="B2" s="335"/>
      <c r="C2" s="335"/>
      <c r="D2" s="335"/>
      <c r="E2" s="335"/>
      <c r="F2" s="335"/>
      <c r="G2" s="335"/>
      <c r="H2" s="474" t="s">
        <v>87</v>
      </c>
      <c r="I2" s="335"/>
      <c r="J2" s="335"/>
      <c r="K2" s="335"/>
      <c r="L2" s="335"/>
      <c r="M2" s="335"/>
      <c r="N2" s="519"/>
      <c r="O2" s="335"/>
      <c r="P2" s="335"/>
      <c r="Q2" s="335" t="s">
        <v>88</v>
      </c>
      <c r="R2" s="335"/>
      <c r="S2" s="647" t="s">
        <v>89</v>
      </c>
      <c r="T2" s="648"/>
      <c r="U2" s="648"/>
      <c r="V2" s="648"/>
      <c r="W2" s="336" t="s">
        <v>90</v>
      </c>
      <c r="Z2" s="335" t="s">
        <v>91</v>
      </c>
      <c r="AA2" s="335"/>
      <c r="AB2" s="335" t="s">
        <v>92</v>
      </c>
      <c r="AC2" s="335" t="s">
        <v>93</v>
      </c>
    </row>
    <row r="3" spans="1:29" ht="45" customHeight="1" x14ac:dyDescent="0.15">
      <c r="A3" s="475" t="s">
        <v>94</v>
      </c>
      <c r="B3" s="337" t="s">
        <v>95</v>
      </c>
      <c r="C3" s="338" t="s">
        <v>4</v>
      </c>
      <c r="D3" s="338" t="s">
        <v>5</v>
      </c>
      <c r="E3" s="338" t="s">
        <v>96</v>
      </c>
      <c r="F3" s="338" t="s">
        <v>97</v>
      </c>
      <c r="G3" s="335"/>
      <c r="H3" s="475" t="s">
        <v>94</v>
      </c>
      <c r="I3" s="337" t="s">
        <v>95</v>
      </c>
      <c r="J3" s="338" t="s">
        <v>4</v>
      </c>
      <c r="K3" s="338" t="s">
        <v>5</v>
      </c>
      <c r="L3" s="338" t="s">
        <v>96</v>
      </c>
      <c r="M3" s="338" t="s">
        <v>97</v>
      </c>
      <c r="N3" s="520"/>
      <c r="O3" s="339" t="s">
        <v>98</v>
      </c>
      <c r="P3" s="340" t="s">
        <v>99</v>
      </c>
      <c r="Q3" s="341" t="s">
        <v>100</v>
      </c>
      <c r="R3" s="542" t="s">
        <v>101</v>
      </c>
      <c r="S3" s="342" t="s">
        <v>102</v>
      </c>
      <c r="T3" s="342" t="s">
        <v>103</v>
      </c>
      <c r="U3" s="343" t="s">
        <v>104</v>
      </c>
      <c r="V3" s="335"/>
      <c r="W3" t="s">
        <v>105</v>
      </c>
      <c r="X3" t="s">
        <v>106</v>
      </c>
      <c r="Y3" t="s">
        <v>107</v>
      </c>
      <c r="Z3" s="335" t="s">
        <v>108</v>
      </c>
      <c r="AA3" s="335"/>
      <c r="AB3" s="335"/>
      <c r="AC3" s="335"/>
    </row>
    <row r="4" spans="1:29" x14ac:dyDescent="0.15">
      <c r="A4" s="476">
        <v>152111001</v>
      </c>
      <c r="B4" s="345" t="s">
        <v>12</v>
      </c>
      <c r="C4" s="346">
        <v>3</v>
      </c>
      <c r="D4" s="347">
        <v>2</v>
      </c>
      <c r="E4" s="347">
        <v>4</v>
      </c>
      <c r="F4" s="347">
        <v>5</v>
      </c>
      <c r="G4" s="348"/>
      <c r="H4" s="486">
        <v>152111017</v>
      </c>
      <c r="I4" s="345" t="s">
        <v>12</v>
      </c>
      <c r="J4" s="346">
        <v>4</v>
      </c>
      <c r="K4" s="347">
        <v>0</v>
      </c>
      <c r="L4" s="347">
        <v>4</v>
      </c>
      <c r="M4" s="347">
        <v>5</v>
      </c>
      <c r="N4" s="521"/>
      <c r="O4" s="350" t="s">
        <v>109</v>
      </c>
      <c r="P4" s="350" t="s">
        <v>110</v>
      </c>
      <c r="Q4" s="351">
        <v>1</v>
      </c>
      <c r="R4" s="351">
        <f t="shared" ref="R4:R18" si="0">M4*Q4</f>
        <v>5</v>
      </c>
      <c r="S4" s="352" t="s">
        <v>111</v>
      </c>
      <c r="T4" s="352" t="s">
        <v>111</v>
      </c>
      <c r="U4" s="353" t="s">
        <v>112</v>
      </c>
      <c r="V4" s="354"/>
      <c r="W4" s="355" t="s">
        <v>113</v>
      </c>
      <c r="X4" s="348" t="s">
        <v>114</v>
      </c>
      <c r="Y4" s="348" t="s">
        <v>114</v>
      </c>
      <c r="Z4" s="348" t="s">
        <v>114</v>
      </c>
      <c r="AA4" s="356"/>
      <c r="AB4" s="356">
        <v>1</v>
      </c>
      <c r="AC4" s="356">
        <f>L4*AB4</f>
        <v>4</v>
      </c>
    </row>
    <row r="5" spans="1:29" x14ac:dyDescent="0.15">
      <c r="A5" s="477">
        <v>152111004</v>
      </c>
      <c r="B5" s="358" t="s">
        <v>14</v>
      </c>
      <c r="C5" s="359">
        <v>2</v>
      </c>
      <c r="D5" s="360">
        <v>0</v>
      </c>
      <c r="E5" s="360"/>
      <c r="F5" s="360">
        <v>2</v>
      </c>
      <c r="G5" s="356"/>
      <c r="H5" s="477">
        <v>152111004</v>
      </c>
      <c r="I5" s="358" t="s">
        <v>14</v>
      </c>
      <c r="J5" s="359">
        <v>2</v>
      </c>
      <c r="K5" s="360">
        <v>0</v>
      </c>
      <c r="L5" s="360"/>
      <c r="M5" s="360">
        <v>2</v>
      </c>
      <c r="N5" s="521"/>
      <c r="O5" s="361"/>
      <c r="P5" s="361" t="s">
        <v>110</v>
      </c>
      <c r="Q5" s="351"/>
      <c r="R5" s="351">
        <f t="shared" si="0"/>
        <v>0</v>
      </c>
      <c r="S5" s="351"/>
      <c r="T5" s="351"/>
      <c r="U5" s="353"/>
      <c r="V5" s="355"/>
      <c r="W5" s="362"/>
      <c r="X5" s="356"/>
      <c r="Y5" s="356"/>
      <c r="Z5" s="356"/>
      <c r="AA5" s="356"/>
      <c r="AB5" s="356">
        <v>0</v>
      </c>
      <c r="AC5" s="356">
        <f t="shared" ref="AC5:AC68" si="1">L5*AB5</f>
        <v>0</v>
      </c>
    </row>
    <row r="6" spans="1:29" x14ac:dyDescent="0.15">
      <c r="A6" s="477">
        <v>152111005</v>
      </c>
      <c r="B6" s="358" t="s">
        <v>16</v>
      </c>
      <c r="C6" s="359">
        <v>3</v>
      </c>
      <c r="D6" s="360">
        <v>0</v>
      </c>
      <c r="E6" s="360">
        <v>3</v>
      </c>
      <c r="F6" s="360">
        <v>3</v>
      </c>
      <c r="G6" s="356"/>
      <c r="H6" s="477">
        <v>152111005</v>
      </c>
      <c r="I6" s="358" t="s">
        <v>16</v>
      </c>
      <c r="J6" s="359">
        <v>3</v>
      </c>
      <c r="K6" s="360">
        <v>0</v>
      </c>
      <c r="L6" s="360">
        <v>3</v>
      </c>
      <c r="M6" s="360">
        <v>3</v>
      </c>
      <c r="N6" s="521"/>
      <c r="O6" s="361"/>
      <c r="P6" s="361" t="s">
        <v>110</v>
      </c>
      <c r="Q6" s="351">
        <v>1</v>
      </c>
      <c r="R6" s="351">
        <f t="shared" si="0"/>
        <v>3</v>
      </c>
      <c r="S6" s="351"/>
      <c r="T6" s="351"/>
      <c r="U6" s="353"/>
      <c r="V6" s="355"/>
      <c r="W6" s="362"/>
      <c r="X6" s="356"/>
      <c r="Y6" s="356"/>
      <c r="Z6" s="356"/>
      <c r="AA6" s="356"/>
      <c r="AB6" s="356">
        <v>1</v>
      </c>
      <c r="AC6" s="356">
        <f t="shared" si="1"/>
        <v>3</v>
      </c>
    </row>
    <row r="7" spans="1:29" x14ac:dyDescent="0.15">
      <c r="A7" s="477">
        <v>152111006</v>
      </c>
      <c r="B7" s="358" t="s">
        <v>18</v>
      </c>
      <c r="C7" s="359">
        <v>0</v>
      </c>
      <c r="D7" s="360">
        <v>2</v>
      </c>
      <c r="E7" s="360">
        <v>1</v>
      </c>
      <c r="F7" s="360">
        <v>2</v>
      </c>
      <c r="G7" s="356"/>
      <c r="H7" s="477">
        <v>152111006</v>
      </c>
      <c r="I7" s="358" t="s">
        <v>18</v>
      </c>
      <c r="J7" s="359">
        <v>0</v>
      </c>
      <c r="K7" s="360">
        <v>2</v>
      </c>
      <c r="L7" s="360">
        <v>1</v>
      </c>
      <c r="M7" s="360">
        <v>2</v>
      </c>
      <c r="N7" s="521"/>
      <c r="O7" s="361"/>
      <c r="P7" s="361" t="s">
        <v>110</v>
      </c>
      <c r="Q7" s="351">
        <v>1</v>
      </c>
      <c r="R7" s="351">
        <f t="shared" si="0"/>
        <v>2</v>
      </c>
      <c r="S7" s="351"/>
      <c r="T7" s="351"/>
      <c r="U7" s="353"/>
      <c r="V7" s="355"/>
      <c r="W7" s="362"/>
      <c r="X7" s="356"/>
      <c r="Y7" s="356"/>
      <c r="Z7" s="356"/>
      <c r="AA7" s="356"/>
      <c r="AB7" s="356">
        <v>1</v>
      </c>
      <c r="AC7" s="356">
        <f t="shared" si="1"/>
        <v>1</v>
      </c>
    </row>
    <row r="8" spans="1:29" x14ac:dyDescent="0.15">
      <c r="A8" s="478">
        <v>152111007</v>
      </c>
      <c r="B8" s="364" t="s">
        <v>115</v>
      </c>
      <c r="C8" s="365">
        <v>3</v>
      </c>
      <c r="D8" s="366">
        <v>0</v>
      </c>
      <c r="E8" s="366">
        <v>3</v>
      </c>
      <c r="F8" s="366">
        <v>3</v>
      </c>
      <c r="G8" s="356"/>
      <c r="H8" s="479"/>
      <c r="I8" s="367"/>
      <c r="J8" s="351"/>
      <c r="K8" s="351"/>
      <c r="L8" s="351"/>
      <c r="M8" s="351"/>
      <c r="N8" s="522"/>
      <c r="O8" s="361" t="s">
        <v>116</v>
      </c>
      <c r="P8" s="361"/>
      <c r="Q8" s="351"/>
      <c r="R8" s="351">
        <f t="shared" si="0"/>
        <v>0</v>
      </c>
      <c r="S8" s="351"/>
      <c r="T8" s="351"/>
      <c r="U8" s="353" t="s">
        <v>117</v>
      </c>
      <c r="V8" s="355"/>
      <c r="W8" s="362"/>
      <c r="X8" s="356"/>
      <c r="Y8" s="356"/>
      <c r="Z8" s="356"/>
      <c r="AA8" s="356"/>
      <c r="AB8" s="356"/>
      <c r="AC8" s="356">
        <f t="shared" si="1"/>
        <v>0</v>
      </c>
    </row>
    <row r="9" spans="1:29" x14ac:dyDescent="0.15">
      <c r="A9" s="478">
        <v>152111008</v>
      </c>
      <c r="B9" s="364" t="s">
        <v>118</v>
      </c>
      <c r="C9" s="365">
        <v>0</v>
      </c>
      <c r="D9" s="366">
        <v>2</v>
      </c>
      <c r="E9" s="366">
        <v>1</v>
      </c>
      <c r="F9" s="366">
        <v>2</v>
      </c>
      <c r="G9" s="356"/>
      <c r="H9" s="479"/>
      <c r="I9" s="367"/>
      <c r="J9" s="351"/>
      <c r="K9" s="351"/>
      <c r="L9" s="351"/>
      <c r="M9" s="351"/>
      <c r="N9" s="522"/>
      <c r="O9" s="361" t="s">
        <v>116</v>
      </c>
      <c r="P9" s="361"/>
      <c r="Q9" s="351"/>
      <c r="R9" s="351">
        <f t="shared" si="0"/>
        <v>0</v>
      </c>
      <c r="S9" s="368"/>
      <c r="T9" s="368"/>
      <c r="U9" s="353" t="s">
        <v>117</v>
      </c>
      <c r="V9" s="355"/>
      <c r="W9" s="362"/>
      <c r="X9" s="356"/>
      <c r="Y9" s="356"/>
      <c r="Z9" s="356"/>
      <c r="AA9" s="356"/>
      <c r="AB9" s="356"/>
      <c r="AC9" s="356">
        <f t="shared" si="1"/>
        <v>0</v>
      </c>
    </row>
    <row r="10" spans="1:29" x14ac:dyDescent="0.15">
      <c r="A10" s="479"/>
      <c r="B10" s="351"/>
      <c r="C10" s="351"/>
      <c r="D10" s="351"/>
      <c r="E10" s="351"/>
      <c r="F10" s="351"/>
      <c r="G10" s="356"/>
      <c r="H10" s="486">
        <v>152111018</v>
      </c>
      <c r="I10" s="345" t="s">
        <v>20</v>
      </c>
      <c r="J10" s="346">
        <v>1</v>
      </c>
      <c r="K10" s="347">
        <v>2</v>
      </c>
      <c r="L10" s="347">
        <v>2</v>
      </c>
      <c r="M10" s="347">
        <v>3</v>
      </c>
      <c r="N10" s="521"/>
      <c r="O10" s="361" t="s">
        <v>119</v>
      </c>
      <c r="P10" s="361" t="s">
        <v>110</v>
      </c>
      <c r="Q10" s="351">
        <v>1</v>
      </c>
      <c r="R10" s="361">
        <f t="shared" si="0"/>
        <v>3</v>
      </c>
      <c r="S10" s="352" t="s">
        <v>120</v>
      </c>
      <c r="T10" s="352" t="s">
        <v>120</v>
      </c>
      <c r="U10" s="353" t="s">
        <v>121</v>
      </c>
      <c r="V10" s="355"/>
      <c r="W10" s="355" t="s">
        <v>113</v>
      </c>
      <c r="X10" s="348" t="s">
        <v>114</v>
      </c>
      <c r="Y10" s="348" t="s">
        <v>114</v>
      </c>
      <c r="Z10" s="348" t="s">
        <v>114</v>
      </c>
      <c r="AA10" s="356"/>
      <c r="AB10" s="356">
        <v>1</v>
      </c>
      <c r="AC10" s="356">
        <f t="shared" si="1"/>
        <v>2</v>
      </c>
    </row>
    <row r="11" spans="1:29" ht="27" customHeight="1" x14ac:dyDescent="0.15">
      <c r="A11" s="476">
        <v>152111010</v>
      </c>
      <c r="B11" s="345" t="s">
        <v>22</v>
      </c>
      <c r="C11" s="346">
        <v>2</v>
      </c>
      <c r="D11" s="347">
        <v>0</v>
      </c>
      <c r="E11" s="347">
        <v>2</v>
      </c>
      <c r="F11" s="347">
        <v>3</v>
      </c>
      <c r="G11" s="356"/>
      <c r="H11" s="486">
        <v>152111019</v>
      </c>
      <c r="I11" s="345" t="s">
        <v>22</v>
      </c>
      <c r="J11" s="346">
        <v>3</v>
      </c>
      <c r="K11" s="347">
        <v>0</v>
      </c>
      <c r="L11" s="347">
        <v>3</v>
      </c>
      <c r="M11" s="347">
        <v>5</v>
      </c>
      <c r="N11" s="521"/>
      <c r="O11" s="361" t="s">
        <v>122</v>
      </c>
      <c r="P11" s="361" t="s">
        <v>110</v>
      </c>
      <c r="Q11" s="351">
        <v>1</v>
      </c>
      <c r="R11" s="351">
        <f t="shared" si="0"/>
        <v>5</v>
      </c>
      <c r="S11" s="352" t="s">
        <v>111</v>
      </c>
      <c r="T11" s="352" t="s">
        <v>111</v>
      </c>
      <c r="U11" s="353" t="s">
        <v>123</v>
      </c>
      <c r="V11" s="355"/>
      <c r="W11" s="369" t="s">
        <v>124</v>
      </c>
      <c r="X11" s="348" t="s">
        <v>114</v>
      </c>
      <c r="Y11" s="348" t="s">
        <v>114</v>
      </c>
      <c r="Z11" s="348" t="s">
        <v>114</v>
      </c>
      <c r="AA11" s="356"/>
      <c r="AB11" s="356">
        <v>1</v>
      </c>
      <c r="AC11" s="356">
        <f t="shared" si="1"/>
        <v>3</v>
      </c>
    </row>
    <row r="12" spans="1:29" ht="27.75" customHeight="1" x14ac:dyDescent="0.15">
      <c r="A12" s="477">
        <v>152111011</v>
      </c>
      <c r="B12" s="358" t="s">
        <v>24</v>
      </c>
      <c r="C12" s="360">
        <v>0</v>
      </c>
      <c r="D12" s="360">
        <v>2</v>
      </c>
      <c r="E12" s="360">
        <v>1</v>
      </c>
      <c r="F12" s="360">
        <v>2</v>
      </c>
      <c r="G12" s="356"/>
      <c r="H12" s="477">
        <v>152111011</v>
      </c>
      <c r="I12" s="358" t="s">
        <v>24</v>
      </c>
      <c r="J12" s="360">
        <v>0</v>
      </c>
      <c r="K12" s="360">
        <v>2</v>
      </c>
      <c r="L12" s="360">
        <v>1</v>
      </c>
      <c r="M12" s="360">
        <v>2</v>
      </c>
      <c r="N12" s="521"/>
      <c r="O12" s="361"/>
      <c r="P12" s="361" t="s">
        <v>110</v>
      </c>
      <c r="Q12" s="351">
        <v>1</v>
      </c>
      <c r="R12" s="351">
        <f t="shared" si="0"/>
        <v>2</v>
      </c>
      <c r="S12" s="351"/>
      <c r="T12" s="351"/>
      <c r="U12" s="353"/>
      <c r="V12" s="355"/>
      <c r="W12" s="362"/>
      <c r="X12" s="356"/>
      <c r="Y12" s="356"/>
      <c r="Z12" s="356"/>
      <c r="AA12" s="356"/>
      <c r="AB12" s="356">
        <v>1</v>
      </c>
      <c r="AC12" s="356">
        <f t="shared" si="1"/>
        <v>1</v>
      </c>
    </row>
    <row r="13" spans="1:29" ht="21.75" x14ac:dyDescent="0.15">
      <c r="A13" s="477">
        <v>152111012</v>
      </c>
      <c r="B13" s="358" t="s">
        <v>26</v>
      </c>
      <c r="C13" s="359">
        <v>2</v>
      </c>
      <c r="D13" s="360">
        <v>0</v>
      </c>
      <c r="E13" s="360">
        <v>2</v>
      </c>
      <c r="F13" s="360">
        <v>3</v>
      </c>
      <c r="G13" s="356"/>
      <c r="H13" s="477">
        <v>152111012</v>
      </c>
      <c r="I13" s="358" t="s">
        <v>26</v>
      </c>
      <c r="J13" s="359">
        <v>2</v>
      </c>
      <c r="K13" s="360">
        <v>0</v>
      </c>
      <c r="L13" s="360">
        <v>2</v>
      </c>
      <c r="M13" s="360">
        <v>3</v>
      </c>
      <c r="N13" s="521"/>
      <c r="O13" s="361"/>
      <c r="P13" s="361" t="s">
        <v>110</v>
      </c>
      <c r="Q13" s="351">
        <v>1</v>
      </c>
      <c r="R13" s="351">
        <f t="shared" si="0"/>
        <v>3</v>
      </c>
      <c r="S13" s="351"/>
      <c r="T13" s="351"/>
      <c r="U13" s="353"/>
      <c r="V13" s="355"/>
      <c r="W13" s="362"/>
      <c r="X13" s="356"/>
      <c r="Y13" s="356"/>
      <c r="Z13" s="356"/>
      <c r="AA13" s="356"/>
      <c r="AB13" s="356">
        <v>1</v>
      </c>
      <c r="AC13" s="356">
        <f t="shared" si="1"/>
        <v>2</v>
      </c>
    </row>
    <row r="14" spans="1:29" ht="29.25" customHeight="1" x14ac:dyDescent="0.15">
      <c r="A14" s="477">
        <v>152111013</v>
      </c>
      <c r="B14" s="358" t="s">
        <v>28</v>
      </c>
      <c r="C14" s="359">
        <v>3</v>
      </c>
      <c r="D14" s="360">
        <v>0</v>
      </c>
      <c r="E14" s="360">
        <v>3</v>
      </c>
      <c r="F14" s="360">
        <v>4</v>
      </c>
      <c r="G14" s="356"/>
      <c r="H14" s="477">
        <v>152111013</v>
      </c>
      <c r="I14" s="358" t="s">
        <v>28</v>
      </c>
      <c r="J14" s="359">
        <v>3</v>
      </c>
      <c r="K14" s="360">
        <v>0</v>
      </c>
      <c r="L14" s="360">
        <v>3</v>
      </c>
      <c r="M14" s="360">
        <v>4</v>
      </c>
      <c r="N14" s="521"/>
      <c r="O14" s="361"/>
      <c r="P14" s="361" t="s">
        <v>110</v>
      </c>
      <c r="Q14" s="351">
        <v>1</v>
      </c>
      <c r="R14" s="351">
        <f t="shared" si="0"/>
        <v>4</v>
      </c>
      <c r="S14" s="351"/>
      <c r="T14" s="351"/>
      <c r="U14" s="353"/>
      <c r="V14" s="355"/>
      <c r="W14" s="362"/>
      <c r="X14" s="356"/>
      <c r="Y14" s="356"/>
      <c r="Z14" s="356"/>
      <c r="AA14" s="356"/>
      <c r="AB14" s="356">
        <v>1</v>
      </c>
      <c r="AC14" s="356">
        <f t="shared" si="1"/>
        <v>3</v>
      </c>
    </row>
    <row r="15" spans="1:29" x14ac:dyDescent="0.15">
      <c r="A15" s="478" t="s">
        <v>125</v>
      </c>
      <c r="B15" s="364" t="s">
        <v>126</v>
      </c>
      <c r="C15" s="365">
        <v>1</v>
      </c>
      <c r="D15" s="366">
        <v>0</v>
      </c>
      <c r="E15" s="366"/>
      <c r="F15" s="366">
        <v>1</v>
      </c>
      <c r="G15" s="356"/>
      <c r="H15" s="477"/>
      <c r="I15" s="357"/>
      <c r="J15" s="359"/>
      <c r="K15" s="360"/>
      <c r="L15" s="360"/>
      <c r="M15" s="360"/>
      <c r="N15" s="521"/>
      <c r="O15" s="361" t="s">
        <v>116</v>
      </c>
      <c r="P15" s="361"/>
      <c r="Q15" s="351"/>
      <c r="R15" s="351">
        <f t="shared" si="0"/>
        <v>0</v>
      </c>
      <c r="S15" s="351"/>
      <c r="T15" s="351"/>
      <c r="U15" s="353" t="s">
        <v>117</v>
      </c>
      <c r="V15" s="355"/>
      <c r="W15" s="362"/>
      <c r="X15" s="356"/>
      <c r="Y15" s="356"/>
      <c r="Z15" s="356"/>
      <c r="AA15" s="356"/>
      <c r="AB15" s="356"/>
      <c r="AC15" s="356">
        <f t="shared" si="1"/>
        <v>0</v>
      </c>
    </row>
    <row r="16" spans="1:29" x14ac:dyDescent="0.15">
      <c r="A16" s="477"/>
      <c r="B16" s="357"/>
      <c r="C16" s="359"/>
      <c r="D16" s="360"/>
      <c r="E16" s="360"/>
      <c r="F16" s="360"/>
      <c r="G16" s="356"/>
      <c r="H16" s="486">
        <v>151011208</v>
      </c>
      <c r="I16" s="345" t="s">
        <v>29</v>
      </c>
      <c r="J16" s="346">
        <v>2</v>
      </c>
      <c r="K16" s="347">
        <v>0</v>
      </c>
      <c r="L16" s="347">
        <v>2</v>
      </c>
      <c r="M16" s="347">
        <v>2</v>
      </c>
      <c r="N16" s="521"/>
      <c r="O16" s="361" t="s">
        <v>127</v>
      </c>
      <c r="P16" s="361" t="s">
        <v>110</v>
      </c>
      <c r="Q16" s="351"/>
      <c r="R16" s="351">
        <f t="shared" si="0"/>
        <v>0</v>
      </c>
      <c r="S16" s="351"/>
      <c r="T16" s="351"/>
      <c r="U16" s="355"/>
      <c r="V16" s="355"/>
      <c r="W16" s="355" t="s">
        <v>113</v>
      </c>
      <c r="X16" s="348" t="s">
        <v>114</v>
      </c>
      <c r="Y16" s="348" t="s">
        <v>114</v>
      </c>
      <c r="Z16" s="348" t="s">
        <v>114</v>
      </c>
      <c r="AA16" s="356"/>
      <c r="AB16" s="356"/>
      <c r="AC16" s="356">
        <f t="shared" si="1"/>
        <v>0</v>
      </c>
    </row>
    <row r="17" spans="1:29" x14ac:dyDescent="0.15">
      <c r="A17" s="480"/>
      <c r="B17" s="370"/>
      <c r="C17" s="371">
        <f>SUM(C4:C16)</f>
        <v>19</v>
      </c>
      <c r="D17" s="371">
        <f>SUM(D4:D16)</f>
        <v>8</v>
      </c>
      <c r="E17" s="371">
        <f>SUM(E4:E16)</f>
        <v>20</v>
      </c>
      <c r="F17" s="371">
        <f>SUM(F4:F16)</f>
        <v>30</v>
      </c>
      <c r="G17" s="372"/>
      <c r="H17" s="480"/>
      <c r="I17" s="370"/>
      <c r="J17" s="371">
        <f>SUM(J4:J16)</f>
        <v>20</v>
      </c>
      <c r="K17" s="371">
        <f>SUM(K4:K16)</f>
        <v>6</v>
      </c>
      <c r="L17" s="371">
        <f>SUM(L4:L16)</f>
        <v>21</v>
      </c>
      <c r="M17" s="371">
        <f>SUM(M4:M16)</f>
        <v>31</v>
      </c>
      <c r="N17" s="523"/>
      <c r="O17" s="372"/>
      <c r="P17" s="372"/>
      <c r="Q17" s="373"/>
      <c r="R17" s="351">
        <f t="shared" si="0"/>
        <v>0</v>
      </c>
      <c r="S17" s="373"/>
      <c r="T17" s="373"/>
      <c r="U17" s="372"/>
      <c r="V17" s="372"/>
      <c r="W17" s="336"/>
      <c r="X17" s="372"/>
      <c r="Y17" s="372"/>
      <c r="Z17" s="372"/>
      <c r="AA17" s="372"/>
      <c r="AB17" s="372"/>
      <c r="AC17" s="356">
        <f t="shared" si="1"/>
        <v>0</v>
      </c>
    </row>
    <row r="18" spans="1:29" x14ac:dyDescent="0.15">
      <c r="A18" s="474" t="s">
        <v>128</v>
      </c>
      <c r="B18" s="335"/>
      <c r="C18" s="335"/>
      <c r="D18" s="335"/>
      <c r="E18" s="335"/>
      <c r="F18" s="335"/>
      <c r="G18" s="335"/>
      <c r="H18" s="474" t="s">
        <v>128</v>
      </c>
      <c r="I18" s="374"/>
      <c r="J18" s="335"/>
      <c r="K18" s="335"/>
      <c r="L18" s="335"/>
      <c r="M18" s="335"/>
      <c r="N18" s="519"/>
      <c r="O18" s="335"/>
      <c r="P18" s="335"/>
      <c r="Q18" s="341"/>
      <c r="R18" s="351">
        <f t="shared" si="0"/>
        <v>0</v>
      </c>
      <c r="S18" s="375"/>
      <c r="T18" s="375"/>
      <c r="U18" s="335"/>
      <c r="V18" s="335"/>
      <c r="W18" s="376"/>
      <c r="Z18" s="335"/>
      <c r="AA18" s="335"/>
      <c r="AB18" s="335"/>
      <c r="AC18" s="356">
        <f t="shared" si="1"/>
        <v>0</v>
      </c>
    </row>
    <row r="19" spans="1:29" x14ac:dyDescent="0.15">
      <c r="A19" s="475" t="s">
        <v>94</v>
      </c>
      <c r="B19" s="337" t="s">
        <v>95</v>
      </c>
      <c r="C19" s="338" t="s">
        <v>4</v>
      </c>
      <c r="D19" s="338" t="s">
        <v>5</v>
      </c>
      <c r="E19" s="338" t="s">
        <v>96</v>
      </c>
      <c r="F19" s="338" t="s">
        <v>97</v>
      </c>
      <c r="G19" s="335"/>
      <c r="H19" s="475" t="s">
        <v>94</v>
      </c>
      <c r="I19" s="337" t="s">
        <v>95</v>
      </c>
      <c r="J19" s="338" t="s">
        <v>4</v>
      </c>
      <c r="K19" s="338" t="s">
        <v>5</v>
      </c>
      <c r="L19" s="338" t="s">
        <v>96</v>
      </c>
      <c r="M19" s="338" t="s">
        <v>97</v>
      </c>
      <c r="N19" s="520"/>
      <c r="O19" s="339" t="s">
        <v>129</v>
      </c>
      <c r="P19" s="339"/>
      <c r="Q19" s="341"/>
      <c r="R19" s="351"/>
      <c r="S19" s="375"/>
      <c r="T19" s="375"/>
      <c r="U19" s="343"/>
      <c r="V19" s="343"/>
      <c r="W19" s="377"/>
      <c r="Z19" s="335"/>
      <c r="AA19" s="335"/>
      <c r="AB19" s="335"/>
      <c r="AC19" s="356">
        <v>0</v>
      </c>
    </row>
    <row r="20" spans="1:29" x14ac:dyDescent="0.15">
      <c r="A20" s="476">
        <v>152112002</v>
      </c>
      <c r="B20" s="345" t="s">
        <v>13</v>
      </c>
      <c r="C20" s="346">
        <v>3</v>
      </c>
      <c r="D20" s="347">
        <v>2</v>
      </c>
      <c r="E20" s="347">
        <v>4</v>
      </c>
      <c r="F20" s="347">
        <v>5</v>
      </c>
      <c r="G20" s="348"/>
      <c r="H20" s="486">
        <v>152112017</v>
      </c>
      <c r="I20" s="345" t="s">
        <v>13</v>
      </c>
      <c r="J20" s="346">
        <v>4</v>
      </c>
      <c r="K20" s="347">
        <v>0</v>
      </c>
      <c r="L20" s="347">
        <v>4</v>
      </c>
      <c r="M20" s="347">
        <v>5</v>
      </c>
      <c r="N20" s="521"/>
      <c r="O20" s="350" t="s">
        <v>109</v>
      </c>
      <c r="P20" s="350" t="s">
        <v>110</v>
      </c>
      <c r="Q20" s="351">
        <v>1</v>
      </c>
      <c r="R20" s="351">
        <f t="shared" ref="R20:R34" si="2">M20*Q20</f>
        <v>5</v>
      </c>
      <c r="S20" s="352" t="s">
        <v>111</v>
      </c>
      <c r="T20" s="352" t="s">
        <v>111</v>
      </c>
      <c r="U20" s="353" t="s">
        <v>130</v>
      </c>
      <c r="V20" s="354"/>
      <c r="W20" s="355" t="s">
        <v>113</v>
      </c>
      <c r="X20" s="348" t="s">
        <v>114</v>
      </c>
      <c r="Y20" s="348" t="s">
        <v>114</v>
      </c>
      <c r="Z20" s="348" t="s">
        <v>114</v>
      </c>
      <c r="AA20" s="356"/>
      <c r="AB20" s="356">
        <v>1</v>
      </c>
      <c r="AC20" s="356">
        <f t="shared" si="1"/>
        <v>4</v>
      </c>
    </row>
    <row r="21" spans="1:29" x14ac:dyDescent="0.15">
      <c r="A21" s="477">
        <v>152112004</v>
      </c>
      <c r="B21" s="357" t="s">
        <v>15</v>
      </c>
      <c r="C21" s="359">
        <v>2</v>
      </c>
      <c r="D21" s="360">
        <v>0</v>
      </c>
      <c r="E21" s="359"/>
      <c r="F21" s="360">
        <v>2</v>
      </c>
      <c r="G21" s="356"/>
      <c r="H21" s="477">
        <v>152112004</v>
      </c>
      <c r="I21" s="358" t="s">
        <v>15</v>
      </c>
      <c r="J21" s="359">
        <v>2</v>
      </c>
      <c r="K21" s="360">
        <v>0</v>
      </c>
      <c r="L21" s="360"/>
      <c r="M21" s="360">
        <v>2</v>
      </c>
      <c r="N21" s="521"/>
      <c r="O21" s="361"/>
      <c r="P21" s="361" t="s">
        <v>110</v>
      </c>
      <c r="Q21" s="351"/>
      <c r="R21" s="351">
        <f t="shared" si="2"/>
        <v>0</v>
      </c>
      <c r="S21" s="351"/>
      <c r="T21" s="351"/>
      <c r="U21" s="355"/>
      <c r="V21" s="355"/>
      <c r="W21" s="362"/>
      <c r="X21" s="356"/>
      <c r="Y21" s="356"/>
      <c r="Z21" s="356"/>
      <c r="AA21" s="356"/>
      <c r="AB21" s="356"/>
      <c r="AC21" s="356">
        <f t="shared" si="1"/>
        <v>0</v>
      </c>
    </row>
    <row r="22" spans="1:29" x14ac:dyDescent="0.15">
      <c r="A22" s="477">
        <v>152112005</v>
      </c>
      <c r="B22" s="357" t="s">
        <v>17</v>
      </c>
      <c r="C22" s="359">
        <v>3</v>
      </c>
      <c r="D22" s="360">
        <v>0</v>
      </c>
      <c r="E22" s="359">
        <v>3</v>
      </c>
      <c r="F22" s="360">
        <v>3</v>
      </c>
      <c r="G22" s="356"/>
      <c r="H22" s="477">
        <v>152112005</v>
      </c>
      <c r="I22" s="358" t="s">
        <v>17</v>
      </c>
      <c r="J22" s="359">
        <v>3</v>
      </c>
      <c r="K22" s="360">
        <v>0</v>
      </c>
      <c r="L22" s="360">
        <v>3</v>
      </c>
      <c r="M22" s="360">
        <v>3</v>
      </c>
      <c r="N22" s="521"/>
      <c r="O22" s="361"/>
      <c r="P22" s="361" t="s">
        <v>110</v>
      </c>
      <c r="Q22" s="351">
        <v>1</v>
      </c>
      <c r="R22" s="351">
        <f t="shared" si="2"/>
        <v>3</v>
      </c>
      <c r="S22" s="351"/>
      <c r="T22" s="351"/>
      <c r="U22" s="355"/>
      <c r="V22" s="355"/>
      <c r="W22" s="362"/>
      <c r="X22" s="356"/>
      <c r="Y22" s="356"/>
      <c r="Z22" s="356"/>
      <c r="AA22" s="356"/>
      <c r="AB22" s="356">
        <v>1</v>
      </c>
      <c r="AC22" s="356">
        <f t="shared" si="1"/>
        <v>3</v>
      </c>
    </row>
    <row r="23" spans="1:29" x14ac:dyDescent="0.15">
      <c r="A23" s="477">
        <v>152112006</v>
      </c>
      <c r="B23" s="357" t="s">
        <v>19</v>
      </c>
      <c r="C23" s="359">
        <v>0</v>
      </c>
      <c r="D23" s="360">
        <v>2</v>
      </c>
      <c r="E23" s="359">
        <v>1</v>
      </c>
      <c r="F23" s="360">
        <v>2</v>
      </c>
      <c r="G23" s="356"/>
      <c r="H23" s="507">
        <v>152112006</v>
      </c>
      <c r="I23" s="358" t="s">
        <v>19</v>
      </c>
      <c r="J23" s="359">
        <v>0</v>
      </c>
      <c r="K23" s="360">
        <v>2</v>
      </c>
      <c r="L23" s="360">
        <v>1</v>
      </c>
      <c r="M23" s="360">
        <v>2</v>
      </c>
      <c r="N23" s="521"/>
      <c r="O23" s="361"/>
      <c r="P23" s="361" t="s">
        <v>110</v>
      </c>
      <c r="Q23" s="351">
        <v>1</v>
      </c>
      <c r="R23" s="351">
        <f t="shared" si="2"/>
        <v>2</v>
      </c>
      <c r="S23" s="351"/>
      <c r="T23" s="351"/>
      <c r="U23" s="356"/>
      <c r="V23" s="355"/>
      <c r="W23" s="362"/>
      <c r="X23" s="356"/>
      <c r="Y23" s="356"/>
      <c r="Z23" s="356"/>
      <c r="AA23" s="356"/>
      <c r="AB23" s="356">
        <v>1</v>
      </c>
      <c r="AC23" s="356">
        <f t="shared" si="1"/>
        <v>1</v>
      </c>
    </row>
    <row r="24" spans="1:29" x14ac:dyDescent="0.15">
      <c r="A24" s="476">
        <v>152112007</v>
      </c>
      <c r="B24" s="344" t="s">
        <v>20</v>
      </c>
      <c r="C24" s="346">
        <v>1</v>
      </c>
      <c r="D24" s="347">
        <v>2</v>
      </c>
      <c r="E24" s="346">
        <v>2</v>
      </c>
      <c r="F24" s="347">
        <v>4</v>
      </c>
      <c r="G24" s="356"/>
      <c r="H24" s="479"/>
      <c r="I24" s="367"/>
      <c r="J24" s="351"/>
      <c r="K24" s="351"/>
      <c r="L24" s="351"/>
      <c r="M24" s="351"/>
      <c r="N24" s="522"/>
      <c r="O24" s="361" t="s">
        <v>131</v>
      </c>
      <c r="P24" s="361"/>
      <c r="Q24" s="351"/>
      <c r="R24" s="351">
        <f t="shared" si="2"/>
        <v>0</v>
      </c>
      <c r="S24" s="351"/>
      <c r="T24" s="351"/>
      <c r="U24" s="355"/>
      <c r="V24" s="355"/>
      <c r="W24" s="362"/>
      <c r="X24" s="356"/>
      <c r="Y24" s="356"/>
      <c r="Z24" s="356"/>
      <c r="AA24" s="356"/>
      <c r="AB24" s="356"/>
      <c r="AC24" s="356">
        <f t="shared" si="1"/>
        <v>0</v>
      </c>
    </row>
    <row r="25" spans="1:29" ht="13.5" thickBot="1" x14ac:dyDescent="0.2">
      <c r="A25" s="481">
        <v>152112013</v>
      </c>
      <c r="B25" s="378" t="s">
        <v>132</v>
      </c>
      <c r="C25" s="379">
        <v>3</v>
      </c>
      <c r="D25" s="380">
        <v>0</v>
      </c>
      <c r="E25" s="379">
        <v>3</v>
      </c>
      <c r="F25" s="380">
        <v>4</v>
      </c>
      <c r="G25" s="356"/>
      <c r="H25" s="507">
        <v>152112009</v>
      </c>
      <c r="I25" s="381" t="s">
        <v>21</v>
      </c>
      <c r="J25" s="359">
        <v>3</v>
      </c>
      <c r="K25" s="360">
        <v>0</v>
      </c>
      <c r="L25" s="360">
        <v>3</v>
      </c>
      <c r="M25" s="360">
        <v>4</v>
      </c>
      <c r="N25" s="521"/>
      <c r="O25" s="361"/>
      <c r="P25" s="382" t="s">
        <v>133</v>
      </c>
      <c r="Q25" s="351">
        <v>0</v>
      </c>
      <c r="R25" s="351">
        <f t="shared" si="2"/>
        <v>0</v>
      </c>
      <c r="S25" s="351"/>
      <c r="T25" s="351"/>
      <c r="U25" s="355" t="s">
        <v>134</v>
      </c>
      <c r="V25" s="355"/>
      <c r="W25" s="362"/>
      <c r="X25" s="356"/>
      <c r="Y25" s="356"/>
      <c r="Z25" s="356"/>
      <c r="AA25" s="356"/>
      <c r="AB25" s="356"/>
      <c r="AC25" s="356">
        <f t="shared" si="1"/>
        <v>0</v>
      </c>
    </row>
    <row r="26" spans="1:29" ht="13.5" thickBot="1" x14ac:dyDescent="0.2">
      <c r="A26" s="476">
        <v>152112010</v>
      </c>
      <c r="B26" s="344" t="s">
        <v>23</v>
      </c>
      <c r="C26" s="346">
        <v>3</v>
      </c>
      <c r="D26" s="347">
        <v>0</v>
      </c>
      <c r="E26" s="346">
        <v>3</v>
      </c>
      <c r="F26" s="347">
        <v>3</v>
      </c>
      <c r="G26" s="356"/>
      <c r="H26" s="508">
        <v>152112016</v>
      </c>
      <c r="I26" s="383" t="s">
        <v>23</v>
      </c>
      <c r="J26" s="384">
        <v>3</v>
      </c>
      <c r="K26" s="385">
        <v>0</v>
      </c>
      <c r="L26" s="385">
        <v>3</v>
      </c>
      <c r="M26" s="385">
        <v>5</v>
      </c>
      <c r="N26" s="524"/>
      <c r="O26" s="361" t="s">
        <v>135</v>
      </c>
      <c r="P26" s="361"/>
      <c r="Q26" s="351">
        <v>1</v>
      </c>
      <c r="R26" s="351">
        <f t="shared" si="2"/>
        <v>5</v>
      </c>
      <c r="S26" s="386" t="s">
        <v>111</v>
      </c>
      <c r="T26" s="387" t="s">
        <v>111</v>
      </c>
      <c r="U26" s="353" t="s">
        <v>136</v>
      </c>
      <c r="V26" s="355"/>
      <c r="W26" s="369" t="s">
        <v>124</v>
      </c>
      <c r="X26" s="356" t="s">
        <v>114</v>
      </c>
      <c r="Y26" s="356" t="s">
        <v>114</v>
      </c>
      <c r="Z26" s="348" t="s">
        <v>114</v>
      </c>
      <c r="AA26" s="356"/>
      <c r="AB26" s="356">
        <v>1</v>
      </c>
      <c r="AC26" s="356">
        <f t="shared" si="1"/>
        <v>3</v>
      </c>
    </row>
    <row r="27" spans="1:29" ht="13.5" customHeight="1" x14ac:dyDescent="0.15">
      <c r="A27" s="477">
        <v>152112011</v>
      </c>
      <c r="B27" s="357" t="s">
        <v>25</v>
      </c>
      <c r="C27" s="359">
        <v>0</v>
      </c>
      <c r="D27" s="360">
        <v>2</v>
      </c>
      <c r="E27" s="359">
        <v>1</v>
      </c>
      <c r="F27" s="360">
        <v>2</v>
      </c>
      <c r="G27" s="356"/>
      <c r="H27" s="477">
        <v>152112011</v>
      </c>
      <c r="I27" s="358" t="s">
        <v>25</v>
      </c>
      <c r="J27" s="359">
        <v>0</v>
      </c>
      <c r="K27" s="360">
        <v>2</v>
      </c>
      <c r="L27" s="360">
        <v>1</v>
      </c>
      <c r="M27" s="360">
        <v>2</v>
      </c>
      <c r="N27" s="521"/>
      <c r="O27" s="361"/>
      <c r="P27" s="361"/>
      <c r="Q27" s="351">
        <v>1</v>
      </c>
      <c r="R27" s="351">
        <f t="shared" si="2"/>
        <v>2</v>
      </c>
      <c r="S27" s="351"/>
      <c r="T27" s="351"/>
      <c r="U27" s="355"/>
      <c r="V27" s="355"/>
      <c r="W27" s="362"/>
      <c r="X27" s="356"/>
      <c r="Y27" s="356"/>
      <c r="Z27" s="356"/>
      <c r="AA27" s="356"/>
      <c r="AB27" s="356">
        <v>1</v>
      </c>
      <c r="AC27" s="356">
        <f t="shared" si="1"/>
        <v>1</v>
      </c>
    </row>
    <row r="28" spans="1:29" ht="15.75" customHeight="1" x14ac:dyDescent="0.15">
      <c r="A28" s="477">
        <v>152112014</v>
      </c>
      <c r="B28" s="357" t="s">
        <v>27</v>
      </c>
      <c r="C28" s="359">
        <v>3</v>
      </c>
      <c r="D28" s="360">
        <v>0</v>
      </c>
      <c r="E28" s="359">
        <v>3</v>
      </c>
      <c r="F28" s="360">
        <v>4</v>
      </c>
      <c r="G28" s="356"/>
      <c r="H28" s="477">
        <v>152112014</v>
      </c>
      <c r="I28" s="358" t="s">
        <v>27</v>
      </c>
      <c r="J28" s="359">
        <v>3</v>
      </c>
      <c r="K28" s="360">
        <v>0</v>
      </c>
      <c r="L28" s="360">
        <v>3</v>
      </c>
      <c r="M28" s="360">
        <v>4</v>
      </c>
      <c r="N28" s="521"/>
      <c r="O28" s="361"/>
      <c r="P28" s="382" t="s">
        <v>137</v>
      </c>
      <c r="Q28" s="351"/>
      <c r="R28" s="351">
        <f t="shared" si="2"/>
        <v>0</v>
      </c>
      <c r="S28" s="351"/>
      <c r="T28" s="351"/>
      <c r="U28" s="355"/>
      <c r="V28" s="355"/>
      <c r="W28" s="362"/>
      <c r="X28" s="356"/>
      <c r="Y28" s="356"/>
      <c r="Z28" s="356"/>
      <c r="AA28" s="356"/>
      <c r="AB28" s="356"/>
      <c r="AC28" s="356">
        <f t="shared" si="1"/>
        <v>0</v>
      </c>
    </row>
    <row r="29" spans="1:29" x14ac:dyDescent="0.15">
      <c r="A29" s="478" t="s">
        <v>138</v>
      </c>
      <c r="B29" s="363" t="s">
        <v>139</v>
      </c>
      <c r="C29" s="365">
        <v>1</v>
      </c>
      <c r="D29" s="366">
        <v>0</v>
      </c>
      <c r="E29" s="365"/>
      <c r="F29" s="366">
        <v>1</v>
      </c>
      <c r="G29" s="356"/>
      <c r="H29" s="477"/>
      <c r="I29" s="358"/>
      <c r="J29" s="359"/>
      <c r="K29" s="360"/>
      <c r="L29" s="360"/>
      <c r="M29" s="360"/>
      <c r="N29" s="521"/>
      <c r="O29" s="361" t="s">
        <v>116</v>
      </c>
      <c r="P29" s="361"/>
      <c r="Q29" s="351"/>
      <c r="R29" s="351">
        <f t="shared" si="2"/>
        <v>0</v>
      </c>
      <c r="S29" s="351"/>
      <c r="T29" s="351"/>
      <c r="U29" s="355"/>
      <c r="V29" s="355"/>
      <c r="W29" s="362"/>
      <c r="X29" s="356"/>
      <c r="Y29" s="356"/>
      <c r="Z29" s="356"/>
      <c r="AA29" s="356"/>
      <c r="AB29" s="356"/>
      <c r="AC29" s="356">
        <f t="shared" si="1"/>
        <v>0</v>
      </c>
    </row>
    <row r="30" spans="1:29" x14ac:dyDescent="0.15">
      <c r="A30" s="477"/>
      <c r="B30" s="357"/>
      <c r="C30" s="359"/>
      <c r="D30" s="360"/>
      <c r="E30" s="360"/>
      <c r="F30" s="360"/>
      <c r="G30" s="356"/>
      <c r="H30" s="486">
        <v>151012209</v>
      </c>
      <c r="I30" s="345" t="s">
        <v>30</v>
      </c>
      <c r="J30" s="346">
        <v>2</v>
      </c>
      <c r="K30" s="347">
        <v>0</v>
      </c>
      <c r="L30" s="347">
        <v>2</v>
      </c>
      <c r="M30" s="347">
        <v>2</v>
      </c>
      <c r="N30" s="521"/>
      <c r="O30" s="361" t="s">
        <v>140</v>
      </c>
      <c r="P30" s="361"/>
      <c r="Q30" s="351"/>
      <c r="R30" s="351">
        <f t="shared" si="2"/>
        <v>0</v>
      </c>
      <c r="S30" s="351"/>
      <c r="T30" s="351"/>
      <c r="U30" s="355"/>
      <c r="V30" s="355"/>
      <c r="W30" s="355" t="s">
        <v>113</v>
      </c>
      <c r="X30" s="348" t="s">
        <v>114</v>
      </c>
      <c r="Y30" s="348" t="s">
        <v>114</v>
      </c>
      <c r="Z30" s="348" t="s">
        <v>114</v>
      </c>
      <c r="AA30" s="356"/>
      <c r="AB30" s="356"/>
      <c r="AC30" s="356">
        <f t="shared" si="1"/>
        <v>0</v>
      </c>
    </row>
    <row r="31" spans="1:29" x14ac:dyDescent="0.15">
      <c r="A31" s="482"/>
      <c r="B31" s="388"/>
      <c r="C31" s="389"/>
      <c r="D31" s="390"/>
      <c r="E31" s="390"/>
      <c r="F31" s="390"/>
      <c r="G31" s="335"/>
      <c r="H31" s="482"/>
      <c r="I31" s="391"/>
      <c r="J31" s="389"/>
      <c r="K31" s="390"/>
      <c r="L31" s="390"/>
      <c r="M31" s="390"/>
      <c r="N31" s="525"/>
      <c r="O31" s="392"/>
      <c r="P31" s="392"/>
      <c r="Q31" s="341"/>
      <c r="R31" s="351">
        <f t="shared" si="2"/>
        <v>0</v>
      </c>
      <c r="S31" s="375"/>
      <c r="T31" s="375"/>
      <c r="U31" s="393"/>
      <c r="V31" s="393"/>
      <c r="W31" s="394"/>
      <c r="Z31" s="335"/>
      <c r="AA31" s="335"/>
      <c r="AB31" s="335"/>
      <c r="AC31" s="356">
        <f t="shared" si="1"/>
        <v>0</v>
      </c>
    </row>
    <row r="32" spans="1:29" x14ac:dyDescent="0.15">
      <c r="A32" s="480"/>
      <c r="B32" s="370"/>
      <c r="C32" s="371">
        <f>SUM(C20:C31)</f>
        <v>19</v>
      </c>
      <c r="D32" s="371">
        <f>SUM(D20:D31)</f>
        <v>8</v>
      </c>
      <c r="E32" s="371">
        <f>SUM(E20:E31)</f>
        <v>20</v>
      </c>
      <c r="F32" s="371">
        <f>SUM(F20:F31)</f>
        <v>30</v>
      </c>
      <c r="G32" s="372"/>
      <c r="H32" s="480"/>
      <c r="I32" s="370"/>
      <c r="J32" s="371">
        <f>SUM(J20:J31)</f>
        <v>20</v>
      </c>
      <c r="K32" s="371">
        <f>SUM(K20:K31)</f>
        <v>4</v>
      </c>
      <c r="L32" s="371">
        <f>SUM(L20:L31)</f>
        <v>20</v>
      </c>
      <c r="M32" s="371">
        <f>SUM(M20:M31)</f>
        <v>29</v>
      </c>
      <c r="N32" s="523"/>
      <c r="O32" s="372"/>
      <c r="P32" s="372"/>
      <c r="Q32" s="373"/>
      <c r="R32" s="351">
        <f t="shared" si="2"/>
        <v>0</v>
      </c>
      <c r="S32" s="373"/>
      <c r="T32" s="373"/>
      <c r="U32" s="372"/>
      <c r="V32" s="372"/>
      <c r="W32" s="336"/>
      <c r="X32" s="372"/>
      <c r="Y32" s="372"/>
      <c r="Z32" s="372"/>
      <c r="AA32" s="372"/>
      <c r="AB32" s="372"/>
      <c r="AC32" s="356">
        <f t="shared" si="1"/>
        <v>0</v>
      </c>
    </row>
    <row r="33" spans="1:29" x14ac:dyDescent="0.15">
      <c r="A33" s="483"/>
      <c r="B33" s="395"/>
      <c r="C33" s="396"/>
      <c r="D33" s="396"/>
      <c r="E33" s="396"/>
      <c r="F33" s="396"/>
      <c r="G33" s="335"/>
      <c r="H33" s="483"/>
      <c r="I33" s="395"/>
      <c r="J33" s="396"/>
      <c r="K33" s="396"/>
      <c r="L33" s="396"/>
      <c r="M33" s="396"/>
      <c r="N33" s="526"/>
      <c r="O33" s="335"/>
      <c r="P33" s="335"/>
      <c r="Q33" s="341"/>
      <c r="R33" s="351">
        <f t="shared" si="2"/>
        <v>0</v>
      </c>
      <c r="S33" s="375"/>
      <c r="T33" s="375"/>
      <c r="U33" s="335"/>
      <c r="V33" s="335"/>
      <c r="W33" s="376"/>
      <c r="Z33" s="335"/>
      <c r="AA33" s="335"/>
      <c r="AB33" s="335"/>
      <c r="AC33" s="356">
        <f t="shared" si="1"/>
        <v>0</v>
      </c>
    </row>
    <row r="34" spans="1:29" x14ac:dyDescent="0.15">
      <c r="A34" s="474" t="s">
        <v>141</v>
      </c>
      <c r="B34" s="335"/>
      <c r="C34" s="335"/>
      <c r="D34" s="335"/>
      <c r="E34" s="335"/>
      <c r="F34" s="335"/>
      <c r="G34" s="335"/>
      <c r="H34" s="474" t="s">
        <v>141</v>
      </c>
      <c r="I34" s="374"/>
      <c r="J34" s="335"/>
      <c r="K34" s="335"/>
      <c r="L34" s="335"/>
      <c r="M34" s="335"/>
      <c r="N34" s="519"/>
      <c r="O34" s="335"/>
      <c r="P34" s="335"/>
      <c r="Q34" s="341"/>
      <c r="R34" s="351">
        <f t="shared" si="2"/>
        <v>0</v>
      </c>
      <c r="S34" s="375"/>
      <c r="T34" s="375"/>
      <c r="U34" s="649" t="s">
        <v>142</v>
      </c>
      <c r="V34" s="335"/>
      <c r="W34" s="376"/>
      <c r="Z34" s="335"/>
      <c r="AA34" s="335"/>
      <c r="AB34" s="335"/>
      <c r="AC34" s="356">
        <f t="shared" si="1"/>
        <v>0</v>
      </c>
    </row>
    <row r="35" spans="1:29" x14ac:dyDescent="0.15">
      <c r="A35" s="475" t="s">
        <v>94</v>
      </c>
      <c r="B35" s="337" t="s">
        <v>95</v>
      </c>
      <c r="C35" s="338" t="s">
        <v>4</v>
      </c>
      <c r="D35" s="338" t="s">
        <v>5</v>
      </c>
      <c r="E35" s="338" t="s">
        <v>96</v>
      </c>
      <c r="F35" s="338" t="s">
        <v>97</v>
      </c>
      <c r="G35" s="335"/>
      <c r="H35" s="475" t="s">
        <v>94</v>
      </c>
      <c r="I35" s="337" t="s">
        <v>95</v>
      </c>
      <c r="J35" s="338" t="s">
        <v>4</v>
      </c>
      <c r="K35" s="338" t="s">
        <v>5</v>
      </c>
      <c r="L35" s="338" t="s">
        <v>96</v>
      </c>
      <c r="M35" s="338" t="s">
        <v>97</v>
      </c>
      <c r="N35" s="520"/>
      <c r="O35" s="339" t="s">
        <v>129</v>
      </c>
      <c r="P35" s="339"/>
      <c r="Q35" s="341"/>
      <c r="R35" s="351"/>
      <c r="S35" s="375"/>
      <c r="T35" s="375"/>
      <c r="U35" s="650"/>
      <c r="V35" s="343"/>
      <c r="W35" s="377" t="s">
        <v>143</v>
      </c>
      <c r="Z35" s="335"/>
      <c r="AA35" s="335"/>
      <c r="AB35" s="335"/>
      <c r="AC35" s="356"/>
    </row>
    <row r="36" spans="1:29" ht="13.5" thickBot="1" x14ac:dyDescent="0.2">
      <c r="A36" s="476">
        <v>152113004</v>
      </c>
      <c r="B36" s="344" t="s">
        <v>35</v>
      </c>
      <c r="C36" s="346">
        <v>2</v>
      </c>
      <c r="D36" s="347">
        <v>2</v>
      </c>
      <c r="E36" s="347">
        <v>3</v>
      </c>
      <c r="F36" s="347">
        <v>4</v>
      </c>
      <c r="G36" s="348" t="s">
        <v>110</v>
      </c>
      <c r="H36" s="476">
        <v>152113019</v>
      </c>
      <c r="I36" s="345" t="s">
        <v>35</v>
      </c>
      <c r="J36" s="346">
        <v>3</v>
      </c>
      <c r="K36" s="347">
        <v>0</v>
      </c>
      <c r="L36" s="347">
        <v>3</v>
      </c>
      <c r="M36" s="347">
        <v>4</v>
      </c>
      <c r="N36" s="521"/>
      <c r="O36" s="397" t="s">
        <v>109</v>
      </c>
      <c r="P36" s="397" t="s">
        <v>110</v>
      </c>
      <c r="Q36" s="398">
        <v>1</v>
      </c>
      <c r="R36" s="351">
        <f t="shared" ref="R36:R48" si="3">M36*Q36</f>
        <v>4</v>
      </c>
      <c r="S36" s="352" t="s">
        <v>111</v>
      </c>
      <c r="T36" s="352" t="s">
        <v>111</v>
      </c>
      <c r="U36" s="353" t="s">
        <v>144</v>
      </c>
      <c r="V36" s="399"/>
      <c r="W36" s="399" t="s">
        <v>124</v>
      </c>
      <c r="X36" s="356" t="s">
        <v>114</v>
      </c>
      <c r="Y36" s="356" t="s">
        <v>114</v>
      </c>
      <c r="Z36" s="348"/>
      <c r="AA36" s="348"/>
      <c r="AB36" s="348">
        <v>1</v>
      </c>
      <c r="AC36" s="356">
        <f t="shared" si="1"/>
        <v>3</v>
      </c>
    </row>
    <row r="37" spans="1:29" ht="16.5" customHeight="1" thickBot="1" x14ac:dyDescent="0.2">
      <c r="A37" s="476">
        <v>152113016</v>
      </c>
      <c r="B37" s="344" t="s">
        <v>145</v>
      </c>
      <c r="C37" s="346">
        <v>3</v>
      </c>
      <c r="D37" s="347">
        <v>0</v>
      </c>
      <c r="E37" s="347">
        <v>3</v>
      </c>
      <c r="F37" s="347">
        <v>4</v>
      </c>
      <c r="G37" s="356"/>
      <c r="H37" s="509">
        <v>152113020</v>
      </c>
      <c r="I37" s="400" t="s">
        <v>37</v>
      </c>
      <c r="J37" s="401">
        <v>4</v>
      </c>
      <c r="K37" s="402">
        <v>0</v>
      </c>
      <c r="L37" s="402">
        <v>4</v>
      </c>
      <c r="M37" s="402">
        <v>6</v>
      </c>
      <c r="N37" s="521"/>
      <c r="O37" s="397" t="s">
        <v>146</v>
      </c>
      <c r="P37" s="397" t="s">
        <v>110</v>
      </c>
      <c r="Q37" s="351"/>
      <c r="R37" s="351">
        <f t="shared" si="3"/>
        <v>0</v>
      </c>
      <c r="S37" s="386" t="s">
        <v>111</v>
      </c>
      <c r="T37" s="387" t="s">
        <v>111</v>
      </c>
      <c r="U37" s="335" t="s">
        <v>147</v>
      </c>
      <c r="V37" s="355"/>
      <c r="W37" s="369" t="s">
        <v>148</v>
      </c>
      <c r="X37" s="356" t="s">
        <v>114</v>
      </c>
      <c r="Y37" s="356" t="s">
        <v>114</v>
      </c>
      <c r="Z37" s="356"/>
      <c r="AA37" s="356"/>
      <c r="AB37" s="356"/>
      <c r="AC37" s="356">
        <f t="shared" si="1"/>
        <v>0</v>
      </c>
    </row>
    <row r="38" spans="1:29" x14ac:dyDescent="0.15">
      <c r="A38" s="476">
        <v>152113006</v>
      </c>
      <c r="B38" s="344" t="s">
        <v>29</v>
      </c>
      <c r="C38" s="346">
        <v>2</v>
      </c>
      <c r="D38" s="347">
        <v>0</v>
      </c>
      <c r="E38" s="347">
        <v>2</v>
      </c>
      <c r="F38" s="347">
        <v>2</v>
      </c>
      <c r="G38" s="356"/>
      <c r="H38" s="477"/>
      <c r="I38" s="358"/>
      <c r="J38" s="359"/>
      <c r="K38" s="360"/>
      <c r="L38" s="360"/>
      <c r="M38" s="360"/>
      <c r="N38" s="521"/>
      <c r="O38" s="361" t="s">
        <v>131</v>
      </c>
      <c r="P38" s="361"/>
      <c r="Q38" s="351"/>
      <c r="R38" s="351">
        <f t="shared" si="3"/>
        <v>0</v>
      </c>
      <c r="S38" s="351"/>
      <c r="T38" s="351"/>
      <c r="U38" s="355"/>
      <c r="V38" s="355"/>
      <c r="W38" s="362"/>
      <c r="X38" s="356"/>
      <c r="Y38" s="356"/>
      <c r="Z38" s="356"/>
      <c r="AA38" s="356"/>
      <c r="AB38" s="356"/>
      <c r="AC38" s="356">
        <f t="shared" si="1"/>
        <v>0</v>
      </c>
    </row>
    <row r="39" spans="1:29" x14ac:dyDescent="0.15">
      <c r="A39" s="477">
        <v>152113012</v>
      </c>
      <c r="B39" s="357" t="s">
        <v>39</v>
      </c>
      <c r="C39" s="359">
        <v>2</v>
      </c>
      <c r="D39" s="360">
        <v>2</v>
      </c>
      <c r="E39" s="360">
        <v>3</v>
      </c>
      <c r="F39" s="360">
        <v>5</v>
      </c>
      <c r="G39" s="356"/>
      <c r="H39" s="476">
        <v>152113021</v>
      </c>
      <c r="I39" s="345" t="s">
        <v>39</v>
      </c>
      <c r="J39" s="346">
        <v>2</v>
      </c>
      <c r="K39" s="347">
        <v>0</v>
      </c>
      <c r="L39" s="347">
        <v>2</v>
      </c>
      <c r="M39" s="347">
        <v>3</v>
      </c>
      <c r="N39" s="521"/>
      <c r="O39" s="403" t="s">
        <v>149</v>
      </c>
      <c r="P39" s="403" t="s">
        <v>110</v>
      </c>
      <c r="Q39" s="351"/>
      <c r="R39" s="351">
        <f t="shared" si="3"/>
        <v>0</v>
      </c>
      <c r="S39" s="351" t="s">
        <v>111</v>
      </c>
      <c r="T39" s="351" t="s">
        <v>111</v>
      </c>
      <c r="U39" s="355" t="s">
        <v>150</v>
      </c>
      <c r="V39" s="355"/>
      <c r="W39" s="362"/>
      <c r="X39" s="356"/>
      <c r="Y39" s="356"/>
      <c r="Z39" s="356"/>
      <c r="AA39" s="356"/>
      <c r="AB39" s="356"/>
      <c r="AC39" s="356">
        <f t="shared" si="1"/>
        <v>0</v>
      </c>
    </row>
    <row r="40" spans="1:29" x14ac:dyDescent="0.15">
      <c r="A40" s="477"/>
      <c r="B40" s="357"/>
      <c r="C40" s="359"/>
      <c r="D40" s="360"/>
      <c r="E40" s="360"/>
      <c r="F40" s="360"/>
      <c r="G40" s="356"/>
      <c r="H40" s="476">
        <v>152113022</v>
      </c>
      <c r="I40" s="345" t="s">
        <v>41</v>
      </c>
      <c r="J40" s="346">
        <v>0</v>
      </c>
      <c r="K40" s="347">
        <v>2</v>
      </c>
      <c r="L40" s="347">
        <v>1</v>
      </c>
      <c r="M40" s="347">
        <v>2</v>
      </c>
      <c r="N40" s="521"/>
      <c r="O40" s="403" t="s">
        <v>149</v>
      </c>
      <c r="P40" s="403" t="s">
        <v>110</v>
      </c>
      <c r="Q40" s="351"/>
      <c r="R40" s="351"/>
      <c r="S40" s="351" t="s">
        <v>111</v>
      </c>
      <c r="T40" s="351" t="s">
        <v>111</v>
      </c>
      <c r="U40" s="355"/>
      <c r="V40" s="355"/>
      <c r="W40" s="362"/>
      <c r="X40" s="356"/>
      <c r="Y40" s="356"/>
      <c r="Z40" s="356"/>
      <c r="AA40" s="356"/>
      <c r="AB40" s="356"/>
      <c r="AC40" s="356">
        <f t="shared" si="1"/>
        <v>0</v>
      </c>
    </row>
    <row r="41" spans="1:29" ht="21.75" x14ac:dyDescent="0.15">
      <c r="A41" s="484">
        <v>152113017</v>
      </c>
      <c r="B41" s="404" t="s">
        <v>151</v>
      </c>
      <c r="C41" s="359">
        <v>3</v>
      </c>
      <c r="D41" s="360">
        <v>0</v>
      </c>
      <c r="E41" s="360">
        <v>3</v>
      </c>
      <c r="F41" s="360">
        <v>5</v>
      </c>
      <c r="G41" s="356"/>
      <c r="H41" s="484">
        <v>152113017</v>
      </c>
      <c r="I41" s="405" t="s">
        <v>151</v>
      </c>
      <c r="J41" s="359">
        <v>3</v>
      </c>
      <c r="K41" s="360">
        <v>0</v>
      </c>
      <c r="L41" s="360">
        <v>3</v>
      </c>
      <c r="M41" s="360">
        <v>5</v>
      </c>
      <c r="N41" s="521"/>
      <c r="O41" s="361"/>
      <c r="P41" s="361" t="s">
        <v>110</v>
      </c>
      <c r="Q41" s="351"/>
      <c r="R41" s="351">
        <f t="shared" si="3"/>
        <v>0</v>
      </c>
      <c r="S41" s="351"/>
      <c r="T41" s="351"/>
      <c r="U41" s="355"/>
      <c r="V41" s="355"/>
      <c r="W41" s="362"/>
      <c r="X41" s="356"/>
      <c r="Y41" s="356"/>
      <c r="Z41" s="356"/>
      <c r="AA41" s="356"/>
      <c r="AB41" s="356"/>
      <c r="AC41" s="356">
        <f t="shared" si="1"/>
        <v>0</v>
      </c>
    </row>
    <row r="42" spans="1:29" ht="22.5" thickBot="1" x14ac:dyDescent="0.2">
      <c r="A42" s="485">
        <v>152113018</v>
      </c>
      <c r="B42" s="406" t="s">
        <v>152</v>
      </c>
      <c r="C42" s="380">
        <v>0</v>
      </c>
      <c r="D42" s="380">
        <v>2</v>
      </c>
      <c r="E42" s="380">
        <v>1</v>
      </c>
      <c r="F42" s="380">
        <v>2</v>
      </c>
      <c r="G42" s="356"/>
      <c r="H42" s="485">
        <v>152113018</v>
      </c>
      <c r="I42" s="406" t="s">
        <v>152</v>
      </c>
      <c r="J42" s="360">
        <v>0</v>
      </c>
      <c r="K42" s="360">
        <v>2</v>
      </c>
      <c r="L42" s="360">
        <v>1</v>
      </c>
      <c r="M42" s="360">
        <v>2</v>
      </c>
      <c r="N42" s="521"/>
      <c r="O42" s="361"/>
      <c r="P42" s="361" t="s">
        <v>110</v>
      </c>
      <c r="Q42" s="351"/>
      <c r="R42" s="351">
        <f t="shared" si="3"/>
        <v>0</v>
      </c>
      <c r="S42" s="351"/>
      <c r="T42" s="351"/>
      <c r="U42" s="355"/>
      <c r="V42" s="355"/>
      <c r="W42" s="362"/>
      <c r="X42" s="356"/>
      <c r="Y42" s="356"/>
      <c r="Z42" s="356"/>
      <c r="AA42" s="356"/>
      <c r="AB42" s="356"/>
      <c r="AC42" s="356">
        <f t="shared" si="1"/>
        <v>0</v>
      </c>
    </row>
    <row r="43" spans="1:29" ht="13.5" thickBot="1" x14ac:dyDescent="0.2">
      <c r="A43" s="476">
        <v>152113015</v>
      </c>
      <c r="B43" s="344" t="s">
        <v>49</v>
      </c>
      <c r="C43" s="346">
        <v>3</v>
      </c>
      <c r="D43" s="347">
        <v>0</v>
      </c>
      <c r="E43" s="347">
        <v>3</v>
      </c>
      <c r="F43" s="347">
        <v>5</v>
      </c>
      <c r="G43" s="356"/>
      <c r="H43" s="476">
        <v>152113023</v>
      </c>
      <c r="I43" s="345" t="s">
        <v>49</v>
      </c>
      <c r="J43" s="346">
        <v>3</v>
      </c>
      <c r="K43" s="347">
        <v>0</v>
      </c>
      <c r="L43" s="347">
        <v>3</v>
      </c>
      <c r="M43" s="347">
        <v>4</v>
      </c>
      <c r="N43" s="521"/>
      <c r="O43" s="361" t="s">
        <v>135</v>
      </c>
      <c r="P43" s="361" t="s">
        <v>110</v>
      </c>
      <c r="Q43" s="351">
        <v>1</v>
      </c>
      <c r="R43" s="351">
        <f t="shared" si="3"/>
        <v>4</v>
      </c>
      <c r="S43" s="386" t="s">
        <v>120</v>
      </c>
      <c r="T43" s="387" t="s">
        <v>120</v>
      </c>
      <c r="U43" s="355" t="s">
        <v>153</v>
      </c>
      <c r="V43" s="355"/>
      <c r="W43" s="399" t="s">
        <v>124</v>
      </c>
      <c r="X43" s="356" t="s">
        <v>114</v>
      </c>
      <c r="Y43" s="356" t="s">
        <v>114</v>
      </c>
      <c r="Z43" s="356"/>
      <c r="AA43" s="356"/>
      <c r="AB43" s="356">
        <v>1</v>
      </c>
      <c r="AC43" s="356">
        <f t="shared" si="1"/>
        <v>3</v>
      </c>
    </row>
    <row r="44" spans="1:29" ht="15.75" customHeight="1" x14ac:dyDescent="0.15">
      <c r="A44" s="486" t="s">
        <v>80</v>
      </c>
      <c r="B44" s="349" t="s">
        <v>154</v>
      </c>
      <c r="C44" s="407">
        <v>3</v>
      </c>
      <c r="D44" s="360">
        <v>0</v>
      </c>
      <c r="E44" s="360">
        <v>3</v>
      </c>
      <c r="F44" s="360">
        <v>4</v>
      </c>
      <c r="G44" s="356"/>
      <c r="H44" s="510">
        <v>152113024</v>
      </c>
      <c r="I44" s="408" t="s">
        <v>51</v>
      </c>
      <c r="J44" s="409">
        <v>2</v>
      </c>
      <c r="K44" s="410">
        <v>0</v>
      </c>
      <c r="L44" s="410">
        <v>2</v>
      </c>
      <c r="M44" s="410">
        <v>3</v>
      </c>
      <c r="N44" s="524"/>
      <c r="O44" s="361" t="s">
        <v>155</v>
      </c>
      <c r="P44" s="361" t="s">
        <v>110</v>
      </c>
      <c r="Q44" s="351"/>
      <c r="R44" s="351">
        <f t="shared" si="3"/>
        <v>0</v>
      </c>
      <c r="S44" s="351"/>
      <c r="T44" s="351" t="s">
        <v>111</v>
      </c>
      <c r="U44" s="355" t="s">
        <v>156</v>
      </c>
      <c r="V44" s="355"/>
      <c r="W44" s="354" t="s">
        <v>157</v>
      </c>
      <c r="X44" s="356" t="s">
        <v>114</v>
      </c>
      <c r="Y44" s="356" t="s">
        <v>114</v>
      </c>
      <c r="Z44" s="356"/>
      <c r="AA44" s="356"/>
      <c r="AB44" s="356"/>
      <c r="AC44" s="356">
        <f t="shared" si="1"/>
        <v>0</v>
      </c>
    </row>
    <row r="45" spans="1:29" x14ac:dyDescent="0.15">
      <c r="A45" s="487"/>
      <c r="B45" s="335"/>
      <c r="C45" s="335"/>
      <c r="D45" s="335"/>
      <c r="E45" s="335"/>
      <c r="F45" s="335"/>
      <c r="G45" s="335"/>
      <c r="H45" s="482"/>
      <c r="I45" s="391"/>
      <c r="J45" s="389"/>
      <c r="K45" s="390"/>
      <c r="L45" s="390"/>
      <c r="M45" s="390"/>
      <c r="N45" s="525"/>
      <c r="O45" s="392"/>
      <c r="P45" s="392"/>
      <c r="Q45" s="341"/>
      <c r="R45" s="351">
        <f t="shared" si="3"/>
        <v>0</v>
      </c>
      <c r="S45" s="375"/>
      <c r="T45" s="375"/>
      <c r="U45" s="393"/>
      <c r="V45" s="393"/>
      <c r="W45" s="394"/>
      <c r="Z45" s="335"/>
      <c r="AA45" s="335"/>
      <c r="AB45" s="335"/>
      <c r="AC45" s="356">
        <f t="shared" si="1"/>
        <v>0</v>
      </c>
    </row>
    <row r="46" spans="1:29" x14ac:dyDescent="0.15">
      <c r="A46" s="482"/>
      <c r="B46" s="388"/>
      <c r="C46" s="389"/>
      <c r="D46" s="390"/>
      <c r="E46" s="390"/>
      <c r="F46" s="390"/>
      <c r="G46" s="335"/>
      <c r="H46" s="482"/>
      <c r="I46" s="391"/>
      <c r="J46" s="389"/>
      <c r="K46" s="390"/>
      <c r="L46" s="390"/>
      <c r="M46" s="390"/>
      <c r="N46" s="525"/>
      <c r="O46" s="392"/>
      <c r="P46" s="392"/>
      <c r="Q46" s="341"/>
      <c r="R46" s="351">
        <f t="shared" si="3"/>
        <v>0</v>
      </c>
      <c r="S46" s="375"/>
      <c r="T46" s="375"/>
      <c r="U46" s="393"/>
      <c r="V46" s="393"/>
      <c r="W46" s="394"/>
      <c r="Z46" s="335"/>
      <c r="AA46" s="335"/>
      <c r="AB46" s="335"/>
      <c r="AC46" s="356">
        <f t="shared" si="1"/>
        <v>0</v>
      </c>
    </row>
    <row r="47" spans="1:29" x14ac:dyDescent="0.15">
      <c r="A47" s="480"/>
      <c r="B47" s="370"/>
      <c r="C47" s="371">
        <f>SUM(C36:C46)</f>
        <v>18</v>
      </c>
      <c r="D47" s="371">
        <f>SUM(D36:D46)</f>
        <v>6</v>
      </c>
      <c r="E47" s="371">
        <f>SUM(E36:E46)</f>
        <v>21</v>
      </c>
      <c r="F47" s="371">
        <f>SUM(F36:F46)</f>
        <v>31</v>
      </c>
      <c r="G47" s="372"/>
      <c r="H47" s="480"/>
      <c r="I47" s="370"/>
      <c r="J47" s="371">
        <f>SUM(J36:J46)</f>
        <v>17</v>
      </c>
      <c r="K47" s="371">
        <f>SUM(K36:K46)</f>
        <v>4</v>
      </c>
      <c r="L47" s="371">
        <f>SUM(L36:L46)</f>
        <v>19</v>
      </c>
      <c r="M47" s="371">
        <f>SUM(M36:M46)</f>
        <v>29</v>
      </c>
      <c r="N47" s="523"/>
      <c r="O47" s="372"/>
      <c r="P47" s="372"/>
      <c r="Q47" s="373"/>
      <c r="R47" s="351">
        <f t="shared" si="3"/>
        <v>0</v>
      </c>
      <c r="S47" s="373"/>
      <c r="T47" s="373"/>
      <c r="U47" s="372"/>
      <c r="V47" s="372"/>
      <c r="W47" s="336"/>
      <c r="X47" s="372"/>
      <c r="Y47" s="372"/>
      <c r="Z47" s="372"/>
      <c r="AA47" s="372"/>
      <c r="AB47" s="372"/>
      <c r="AC47" s="356">
        <f t="shared" si="1"/>
        <v>0</v>
      </c>
    </row>
    <row r="48" spans="1:29" x14ac:dyDescent="0.15">
      <c r="A48" s="474" t="s">
        <v>158</v>
      </c>
      <c r="B48" s="335"/>
      <c r="C48" s="335"/>
      <c r="D48" s="335"/>
      <c r="E48" s="335"/>
      <c r="F48" s="335"/>
      <c r="G48" s="335"/>
      <c r="H48" s="474" t="s">
        <v>158</v>
      </c>
      <c r="I48" s="374"/>
      <c r="J48" s="335"/>
      <c r="K48" s="335"/>
      <c r="L48" s="335"/>
      <c r="M48" s="335"/>
      <c r="N48" s="519"/>
      <c r="O48" s="335"/>
      <c r="P48" s="335"/>
      <c r="Q48" s="341"/>
      <c r="R48" s="351">
        <f t="shared" si="3"/>
        <v>0</v>
      </c>
      <c r="S48" s="375"/>
      <c r="T48" s="375"/>
      <c r="U48" s="335"/>
      <c r="V48" s="335"/>
      <c r="W48" s="376"/>
      <c r="Z48" s="335"/>
      <c r="AA48" s="335"/>
      <c r="AB48" s="335"/>
      <c r="AC48" s="356">
        <f t="shared" si="1"/>
        <v>0</v>
      </c>
    </row>
    <row r="49" spans="1:29" x14ac:dyDescent="0.15">
      <c r="A49" s="475" t="s">
        <v>94</v>
      </c>
      <c r="B49" s="337" t="s">
        <v>95</v>
      </c>
      <c r="C49" s="338" t="s">
        <v>4</v>
      </c>
      <c r="D49" s="338" t="s">
        <v>5</v>
      </c>
      <c r="E49" s="338" t="s">
        <v>96</v>
      </c>
      <c r="F49" s="338" t="s">
        <v>97</v>
      </c>
      <c r="G49" s="335"/>
      <c r="H49" s="475" t="s">
        <v>94</v>
      </c>
      <c r="I49" s="337" t="s">
        <v>95</v>
      </c>
      <c r="J49" s="338" t="s">
        <v>4</v>
      </c>
      <c r="K49" s="338" t="s">
        <v>5</v>
      </c>
      <c r="L49" s="338" t="s">
        <v>96</v>
      </c>
      <c r="M49" s="338" t="s">
        <v>97</v>
      </c>
      <c r="N49" s="520"/>
      <c r="O49" s="339" t="s">
        <v>129</v>
      </c>
      <c r="P49" s="339"/>
      <c r="Q49" s="341"/>
      <c r="R49" s="351"/>
      <c r="S49" s="375"/>
      <c r="T49" s="375"/>
      <c r="U49" s="343"/>
      <c r="V49" s="343"/>
      <c r="W49" s="377"/>
      <c r="Z49" s="335"/>
      <c r="AA49" s="335"/>
      <c r="AB49" s="335"/>
      <c r="AC49" s="356"/>
    </row>
    <row r="50" spans="1:29" ht="24" x14ac:dyDescent="0.15">
      <c r="A50" s="488">
        <v>152114006</v>
      </c>
      <c r="B50" s="411" t="s">
        <v>30</v>
      </c>
      <c r="C50" s="412">
        <v>2</v>
      </c>
      <c r="D50" s="412">
        <v>0</v>
      </c>
      <c r="E50" s="412">
        <v>2</v>
      </c>
      <c r="F50" s="412">
        <v>2</v>
      </c>
      <c r="G50" s="335"/>
      <c r="H50" s="494"/>
      <c r="I50" s="341"/>
      <c r="J50" s="341"/>
      <c r="K50" s="341"/>
      <c r="L50" s="341"/>
      <c r="M50" s="341"/>
      <c r="N50" s="527"/>
      <c r="O50" s="341" t="s">
        <v>159</v>
      </c>
      <c r="P50" s="341"/>
      <c r="Q50" s="341"/>
      <c r="R50" s="351">
        <f t="shared" ref="R50:R63" si="4">M50*Q50</f>
        <v>0</v>
      </c>
      <c r="S50" s="375"/>
      <c r="T50" s="375"/>
      <c r="U50" s="335"/>
      <c r="V50" s="335"/>
      <c r="W50" s="376"/>
      <c r="Z50" s="335"/>
      <c r="AA50" s="335"/>
      <c r="AB50" s="335"/>
      <c r="AC50" s="356">
        <f t="shared" si="1"/>
        <v>0</v>
      </c>
    </row>
    <row r="51" spans="1:29" ht="24.75" thickBot="1" x14ac:dyDescent="0.2">
      <c r="A51" s="489"/>
      <c r="B51" s="413"/>
      <c r="C51" s="390"/>
      <c r="D51" s="390"/>
      <c r="E51" s="390"/>
      <c r="F51" s="390"/>
      <c r="G51" s="335"/>
      <c r="H51" s="489">
        <v>152114004</v>
      </c>
      <c r="I51" s="414" t="s">
        <v>36</v>
      </c>
      <c r="J51" s="415">
        <v>3</v>
      </c>
      <c r="K51" s="390">
        <v>0</v>
      </c>
      <c r="L51" s="390">
        <v>3</v>
      </c>
      <c r="M51" s="390">
        <v>5</v>
      </c>
      <c r="N51" s="528"/>
      <c r="O51" s="416" t="s">
        <v>160</v>
      </c>
      <c r="P51" s="416" t="s">
        <v>110</v>
      </c>
      <c r="Q51" s="341">
        <v>1</v>
      </c>
      <c r="R51" s="351">
        <f t="shared" si="4"/>
        <v>5</v>
      </c>
      <c r="S51" s="375" t="s">
        <v>111</v>
      </c>
      <c r="T51" s="375" t="s">
        <v>111</v>
      </c>
      <c r="U51" s="304"/>
      <c r="V51" s="304"/>
      <c r="W51" s="393" t="s">
        <v>161</v>
      </c>
      <c r="X51" s="356" t="s">
        <v>114</v>
      </c>
      <c r="Y51" s="356" t="s">
        <v>114</v>
      </c>
      <c r="Z51" s="335"/>
      <c r="AA51" s="335"/>
      <c r="AB51" s="335">
        <v>1</v>
      </c>
      <c r="AC51" s="356">
        <f t="shared" si="1"/>
        <v>3</v>
      </c>
    </row>
    <row r="52" spans="1:29" ht="13.5" thickBot="1" x14ac:dyDescent="0.2">
      <c r="A52" s="490">
        <v>152114016</v>
      </c>
      <c r="B52" s="417" t="s">
        <v>162</v>
      </c>
      <c r="C52" s="418">
        <v>3</v>
      </c>
      <c r="D52" s="418">
        <v>0</v>
      </c>
      <c r="E52" s="418">
        <v>3</v>
      </c>
      <c r="F52" s="418">
        <v>4</v>
      </c>
      <c r="G52" s="335"/>
      <c r="H52" s="489"/>
      <c r="I52" s="414"/>
      <c r="J52" s="415"/>
      <c r="K52" s="390"/>
      <c r="L52" s="390"/>
      <c r="M52" s="390"/>
      <c r="N52" s="528"/>
      <c r="O52" s="419" t="s">
        <v>163</v>
      </c>
      <c r="P52" s="419" t="s">
        <v>110</v>
      </c>
      <c r="Q52" s="341"/>
      <c r="R52" s="351">
        <f t="shared" si="4"/>
        <v>0</v>
      </c>
      <c r="S52" s="386" t="s">
        <v>120</v>
      </c>
      <c r="T52" s="387" t="s">
        <v>164</v>
      </c>
      <c r="U52" s="355" t="s">
        <v>165</v>
      </c>
      <c r="V52" s="387"/>
      <c r="W52" s="369" t="s">
        <v>148</v>
      </c>
      <c r="X52" s="356" t="s">
        <v>114</v>
      </c>
      <c r="Y52" s="356" t="s">
        <v>114</v>
      </c>
      <c r="Z52" s="335"/>
      <c r="AA52" s="335"/>
      <c r="AB52" s="335"/>
      <c r="AC52" s="356">
        <f t="shared" si="1"/>
        <v>0</v>
      </c>
    </row>
    <row r="53" spans="1:29" x14ac:dyDescent="0.15">
      <c r="A53" s="491">
        <v>152114017</v>
      </c>
      <c r="B53" s="420" t="s">
        <v>166</v>
      </c>
      <c r="C53" s="389">
        <v>0</v>
      </c>
      <c r="D53" s="390">
        <v>2</v>
      </c>
      <c r="E53" s="390">
        <v>1</v>
      </c>
      <c r="F53" s="390">
        <v>2</v>
      </c>
      <c r="G53" s="335"/>
      <c r="H53" s="488">
        <v>152114020</v>
      </c>
      <c r="I53" s="421" t="s">
        <v>38</v>
      </c>
      <c r="J53" s="422">
        <v>0</v>
      </c>
      <c r="K53" s="412">
        <v>2</v>
      </c>
      <c r="L53" s="412">
        <v>1</v>
      </c>
      <c r="M53" s="412">
        <v>2</v>
      </c>
      <c r="N53" s="528"/>
      <c r="O53" s="341" t="s">
        <v>167</v>
      </c>
      <c r="P53" s="341" t="s">
        <v>110</v>
      </c>
      <c r="Q53" s="341"/>
      <c r="R53" s="351">
        <f t="shared" si="4"/>
        <v>0</v>
      </c>
      <c r="S53" s="375" t="s">
        <v>111</v>
      </c>
      <c r="T53" s="375" t="s">
        <v>111</v>
      </c>
      <c r="U53" s="393" t="s">
        <v>168</v>
      </c>
      <c r="V53" s="393"/>
      <c r="W53" s="394"/>
      <c r="Z53" s="335"/>
      <c r="AA53" s="335"/>
      <c r="AB53" s="335"/>
      <c r="AC53" s="356">
        <f t="shared" si="1"/>
        <v>0</v>
      </c>
    </row>
    <row r="54" spans="1:29" ht="24" x14ac:dyDescent="0.15">
      <c r="A54" s="482">
        <v>152114012</v>
      </c>
      <c r="B54" s="388" t="s">
        <v>40</v>
      </c>
      <c r="C54" s="389">
        <v>3</v>
      </c>
      <c r="D54" s="390">
        <v>0</v>
      </c>
      <c r="E54" s="390">
        <v>3</v>
      </c>
      <c r="F54" s="390">
        <v>5</v>
      </c>
      <c r="G54" s="335"/>
      <c r="H54" s="482">
        <v>152114012</v>
      </c>
      <c r="I54" s="391" t="s">
        <v>40</v>
      </c>
      <c r="J54" s="389">
        <v>3</v>
      </c>
      <c r="K54" s="390">
        <v>0</v>
      </c>
      <c r="L54" s="390">
        <v>3</v>
      </c>
      <c r="M54" s="390">
        <v>5</v>
      </c>
      <c r="N54" s="528"/>
      <c r="O54" s="341"/>
      <c r="P54" s="341" t="s">
        <v>110</v>
      </c>
      <c r="Q54" s="341"/>
      <c r="R54" s="351">
        <f t="shared" si="4"/>
        <v>0</v>
      </c>
      <c r="S54" s="375"/>
      <c r="T54" s="375"/>
      <c r="U54" s="393"/>
      <c r="V54" s="393"/>
      <c r="W54" s="394"/>
      <c r="Z54" s="335"/>
      <c r="AA54" s="335"/>
      <c r="AB54" s="335"/>
      <c r="AC54" s="356">
        <f t="shared" si="1"/>
        <v>0</v>
      </c>
    </row>
    <row r="55" spans="1:29" ht="24" x14ac:dyDescent="0.15">
      <c r="A55" s="491">
        <v>152114013</v>
      </c>
      <c r="B55" s="420" t="s">
        <v>42</v>
      </c>
      <c r="C55" s="389">
        <v>3</v>
      </c>
      <c r="D55" s="390">
        <v>0</v>
      </c>
      <c r="E55" s="390">
        <v>3</v>
      </c>
      <c r="F55" s="390">
        <v>5</v>
      </c>
      <c r="G55" s="335"/>
      <c r="H55" s="491">
        <v>152114013</v>
      </c>
      <c r="I55" s="423" t="s">
        <v>42</v>
      </c>
      <c r="J55" s="389">
        <v>3</v>
      </c>
      <c r="K55" s="390">
        <v>0</v>
      </c>
      <c r="L55" s="390">
        <v>3</v>
      </c>
      <c r="M55" s="390">
        <v>5</v>
      </c>
      <c r="N55" s="528"/>
      <c r="O55" s="341"/>
      <c r="P55" s="341" t="s">
        <v>110</v>
      </c>
      <c r="Q55" s="341">
        <v>1</v>
      </c>
      <c r="R55" s="351">
        <f t="shared" si="4"/>
        <v>5</v>
      </c>
      <c r="S55" s="375"/>
      <c r="T55" s="375"/>
      <c r="U55" s="393"/>
      <c r="V55" s="393"/>
      <c r="W55" s="394"/>
      <c r="Z55" s="335"/>
      <c r="AA55" s="335"/>
      <c r="AB55" s="335">
        <v>1</v>
      </c>
      <c r="AC55" s="356">
        <f t="shared" si="1"/>
        <v>3</v>
      </c>
    </row>
    <row r="56" spans="1:29" ht="24" x14ac:dyDescent="0.15">
      <c r="A56" s="492">
        <v>152114014</v>
      </c>
      <c r="B56" s="424" t="s">
        <v>45</v>
      </c>
      <c r="C56" s="425">
        <v>0</v>
      </c>
      <c r="D56" s="426">
        <v>2</v>
      </c>
      <c r="E56" s="426">
        <v>1</v>
      </c>
      <c r="F56" s="426">
        <v>2</v>
      </c>
      <c r="G56" s="335"/>
      <c r="H56" s="492">
        <v>152114014</v>
      </c>
      <c r="I56" s="427" t="s">
        <v>45</v>
      </c>
      <c r="J56" s="425">
        <v>0</v>
      </c>
      <c r="K56" s="426">
        <v>2</v>
      </c>
      <c r="L56" s="426">
        <v>1</v>
      </c>
      <c r="M56" s="426">
        <v>2</v>
      </c>
      <c r="N56" s="529"/>
      <c r="O56" s="341"/>
      <c r="P56" s="341" t="s">
        <v>110</v>
      </c>
      <c r="Q56" s="341">
        <v>1</v>
      </c>
      <c r="R56" s="351">
        <f t="shared" si="4"/>
        <v>2</v>
      </c>
      <c r="S56" s="375"/>
      <c r="T56" s="375"/>
      <c r="U56" s="393"/>
      <c r="V56" s="393"/>
      <c r="W56" s="394"/>
      <c r="Z56" s="335"/>
      <c r="AA56" s="335"/>
      <c r="AB56" s="335">
        <v>1</v>
      </c>
      <c r="AC56" s="356">
        <f t="shared" si="1"/>
        <v>1</v>
      </c>
    </row>
    <row r="57" spans="1:29" ht="24" x14ac:dyDescent="0.15">
      <c r="A57" s="482">
        <v>152114015</v>
      </c>
      <c r="B57" s="388" t="s">
        <v>48</v>
      </c>
      <c r="C57" s="389">
        <v>3</v>
      </c>
      <c r="D57" s="390">
        <v>0</v>
      </c>
      <c r="E57" s="390">
        <v>3</v>
      </c>
      <c r="F57" s="390">
        <v>5</v>
      </c>
      <c r="G57" s="335"/>
      <c r="H57" s="482">
        <v>152114015</v>
      </c>
      <c r="I57" s="391" t="s">
        <v>48</v>
      </c>
      <c r="J57" s="389">
        <v>3</v>
      </c>
      <c r="K57" s="390">
        <v>0</v>
      </c>
      <c r="L57" s="390">
        <v>3</v>
      </c>
      <c r="M57" s="390">
        <v>5</v>
      </c>
      <c r="N57" s="528"/>
      <c r="O57" s="341"/>
      <c r="P57" s="341" t="s">
        <v>110</v>
      </c>
      <c r="Q57" s="341">
        <v>1</v>
      </c>
      <c r="R57" s="351">
        <f t="shared" si="4"/>
        <v>5</v>
      </c>
      <c r="S57" s="375"/>
      <c r="T57" s="375"/>
      <c r="U57" s="393"/>
      <c r="V57" s="393"/>
      <c r="W57" s="394"/>
      <c r="Z57" s="335"/>
      <c r="AA57" s="335"/>
      <c r="AB57" s="335">
        <v>1</v>
      </c>
      <c r="AC57" s="356">
        <f t="shared" si="1"/>
        <v>3</v>
      </c>
    </row>
    <row r="58" spans="1:29" x14ac:dyDescent="0.15">
      <c r="A58" s="482"/>
      <c r="B58" s="388"/>
      <c r="C58" s="389"/>
      <c r="D58" s="390"/>
      <c r="E58" s="390"/>
      <c r="F58" s="390"/>
      <c r="G58" s="335"/>
      <c r="H58" s="488">
        <v>152114021</v>
      </c>
      <c r="I58" s="421" t="s">
        <v>50</v>
      </c>
      <c r="J58" s="422">
        <v>3</v>
      </c>
      <c r="K58" s="412">
        <v>0</v>
      </c>
      <c r="L58" s="412">
        <v>3</v>
      </c>
      <c r="M58" s="412">
        <v>4</v>
      </c>
      <c r="N58" s="528"/>
      <c r="O58" s="419" t="s">
        <v>169</v>
      </c>
      <c r="P58" s="419"/>
      <c r="Q58" s="341"/>
      <c r="R58" s="351"/>
      <c r="S58" s="375" t="s">
        <v>111</v>
      </c>
      <c r="T58" s="375" t="s">
        <v>111</v>
      </c>
      <c r="U58" s="304" t="s">
        <v>168</v>
      </c>
      <c r="V58" s="393"/>
      <c r="W58" s="394"/>
      <c r="Z58" s="335"/>
      <c r="AA58" s="335"/>
      <c r="AB58" s="335">
        <v>1</v>
      </c>
      <c r="AC58" s="356">
        <f t="shared" si="1"/>
        <v>3</v>
      </c>
    </row>
    <row r="59" spans="1:29" x14ac:dyDescent="0.15">
      <c r="A59" s="488" t="s">
        <v>80</v>
      </c>
      <c r="B59" s="411" t="s">
        <v>154</v>
      </c>
      <c r="C59" s="422">
        <v>3</v>
      </c>
      <c r="D59" s="412">
        <v>0</v>
      </c>
      <c r="E59" s="412">
        <v>3</v>
      </c>
      <c r="F59" s="412">
        <v>4</v>
      </c>
      <c r="G59" s="335"/>
      <c r="H59" s="511"/>
      <c r="I59" s="419"/>
      <c r="J59" s="419"/>
      <c r="K59" s="419"/>
      <c r="L59" s="419"/>
      <c r="M59" s="419"/>
      <c r="N59" s="527"/>
      <c r="O59" s="341" t="s">
        <v>170</v>
      </c>
      <c r="P59" s="341"/>
      <c r="Q59" s="341"/>
      <c r="R59" s="351">
        <f>M60*Q59</f>
        <v>0</v>
      </c>
      <c r="S59" s="375"/>
      <c r="T59" s="375"/>
      <c r="U59" s="393"/>
      <c r="V59" s="393"/>
      <c r="W59" s="394"/>
      <c r="Z59" s="335"/>
      <c r="AA59" s="335"/>
      <c r="AB59" s="335"/>
      <c r="AC59" s="356">
        <f t="shared" si="1"/>
        <v>0</v>
      </c>
    </row>
    <row r="60" spans="1:29" x14ac:dyDescent="0.15">
      <c r="A60" s="482"/>
      <c r="B60" s="388"/>
      <c r="C60" s="389"/>
      <c r="D60" s="390"/>
      <c r="E60" s="390"/>
      <c r="F60" s="390"/>
      <c r="G60" s="335"/>
      <c r="H60" s="512">
        <v>152114022</v>
      </c>
      <c r="I60" s="428" t="s">
        <v>52</v>
      </c>
      <c r="J60" s="429">
        <v>2</v>
      </c>
      <c r="K60" s="429">
        <v>0</v>
      </c>
      <c r="L60" s="429">
        <v>2</v>
      </c>
      <c r="M60" s="429">
        <v>3</v>
      </c>
      <c r="N60" s="528"/>
      <c r="O60" s="341" t="s">
        <v>171</v>
      </c>
      <c r="P60" s="341" t="s">
        <v>110</v>
      </c>
      <c r="Q60" s="341"/>
      <c r="R60" s="351"/>
      <c r="S60" s="375"/>
      <c r="T60" s="375"/>
      <c r="U60" s="393"/>
      <c r="V60" s="393"/>
      <c r="W60" s="304" t="s">
        <v>157</v>
      </c>
      <c r="X60" s="356" t="s">
        <v>114</v>
      </c>
      <c r="Y60" s="356" t="s">
        <v>114</v>
      </c>
      <c r="Z60" s="335"/>
      <c r="AA60" s="335"/>
      <c r="AB60" s="335"/>
      <c r="AC60" s="356">
        <f t="shared" si="1"/>
        <v>0</v>
      </c>
    </row>
    <row r="61" spans="1:29" x14ac:dyDescent="0.15">
      <c r="A61" s="482"/>
      <c r="B61" s="388"/>
      <c r="C61" s="389"/>
      <c r="D61" s="390"/>
      <c r="E61" s="390"/>
      <c r="F61" s="390"/>
      <c r="G61" s="335"/>
      <c r="H61" s="482"/>
      <c r="I61" s="391"/>
      <c r="J61" s="389"/>
      <c r="K61" s="390"/>
      <c r="L61" s="390"/>
      <c r="M61" s="390"/>
      <c r="N61" s="528"/>
      <c r="O61" s="341"/>
      <c r="P61" s="341"/>
      <c r="Q61" s="341"/>
      <c r="R61" s="351">
        <f t="shared" si="4"/>
        <v>0</v>
      </c>
      <c r="S61" s="375"/>
      <c r="T61" s="375"/>
      <c r="U61" s="393"/>
      <c r="V61" s="393"/>
      <c r="W61" s="394"/>
      <c r="Z61" s="335"/>
      <c r="AA61" s="335"/>
      <c r="AB61" s="335"/>
      <c r="AC61" s="356">
        <f t="shared" si="1"/>
        <v>0</v>
      </c>
    </row>
    <row r="62" spans="1:29" x14ac:dyDescent="0.15">
      <c r="A62" s="480"/>
      <c r="B62" s="370"/>
      <c r="C62" s="371">
        <f>SUM(C50:C61)</f>
        <v>17</v>
      </c>
      <c r="D62" s="371">
        <f>SUM(D50:D61)</f>
        <v>4</v>
      </c>
      <c r="E62" s="371">
        <f>SUM(E50:E61)</f>
        <v>19</v>
      </c>
      <c r="F62" s="371">
        <f>SUM(F50:F61)</f>
        <v>29</v>
      </c>
      <c r="G62" s="372"/>
      <c r="H62" s="480"/>
      <c r="I62" s="370"/>
      <c r="J62" s="371">
        <f>SUM(J51:J61)</f>
        <v>17</v>
      </c>
      <c r="K62" s="371">
        <f>SUM(K51:K61)</f>
        <v>4</v>
      </c>
      <c r="L62" s="371">
        <f>SUM(L51:L61)</f>
        <v>19</v>
      </c>
      <c r="M62" s="371">
        <f>SUM(M51:M61)</f>
        <v>31</v>
      </c>
      <c r="N62" s="523"/>
      <c r="O62" s="372"/>
      <c r="P62" s="372"/>
      <c r="Q62" s="373"/>
      <c r="R62" s="351">
        <f t="shared" si="4"/>
        <v>0</v>
      </c>
      <c r="S62" s="373"/>
      <c r="T62" s="373"/>
      <c r="U62" s="649" t="s">
        <v>172</v>
      </c>
      <c r="V62" s="372"/>
      <c r="W62" s="336"/>
      <c r="X62" s="372"/>
      <c r="Y62" s="372"/>
      <c r="Z62" s="372"/>
      <c r="AA62" s="372"/>
      <c r="AB62" s="372"/>
      <c r="AC62" s="356">
        <f t="shared" si="1"/>
        <v>0</v>
      </c>
    </row>
    <row r="63" spans="1:29" x14ac:dyDescent="0.15">
      <c r="A63" s="475" t="s">
        <v>173</v>
      </c>
      <c r="B63" s="341"/>
      <c r="C63" s="341"/>
      <c r="D63" s="341"/>
      <c r="E63" s="341"/>
      <c r="F63" s="341"/>
      <c r="G63" s="335"/>
      <c r="H63" s="475" t="s">
        <v>173</v>
      </c>
      <c r="I63" s="430"/>
      <c r="J63" s="341"/>
      <c r="K63" s="341"/>
      <c r="L63" s="341"/>
      <c r="M63" s="341"/>
      <c r="N63" s="527"/>
      <c r="O63" s="341"/>
      <c r="P63" s="341"/>
      <c r="Q63" s="341"/>
      <c r="R63" s="351">
        <f t="shared" si="4"/>
        <v>0</v>
      </c>
      <c r="S63" s="375"/>
      <c r="T63" s="375"/>
      <c r="U63" s="650"/>
      <c r="V63" s="335"/>
      <c r="W63" s="376"/>
      <c r="Z63" s="335"/>
      <c r="AA63" s="335"/>
      <c r="AB63" s="335"/>
      <c r="AC63" s="356">
        <f t="shared" si="1"/>
        <v>0</v>
      </c>
    </row>
    <row r="64" spans="1:29" x14ac:dyDescent="0.15">
      <c r="A64" s="475" t="s">
        <v>94</v>
      </c>
      <c r="B64" s="337" t="s">
        <v>95</v>
      </c>
      <c r="C64" s="338" t="s">
        <v>4</v>
      </c>
      <c r="D64" s="338" t="s">
        <v>5</v>
      </c>
      <c r="E64" s="338" t="s">
        <v>96</v>
      </c>
      <c r="F64" s="338" t="s">
        <v>97</v>
      </c>
      <c r="G64" s="335"/>
      <c r="H64" s="475" t="s">
        <v>94</v>
      </c>
      <c r="I64" s="337" t="s">
        <v>95</v>
      </c>
      <c r="J64" s="338" t="s">
        <v>4</v>
      </c>
      <c r="K64" s="338" t="s">
        <v>5</v>
      </c>
      <c r="L64" s="338" t="s">
        <v>96</v>
      </c>
      <c r="M64" s="338" t="s">
        <v>97</v>
      </c>
      <c r="N64" s="530"/>
      <c r="O64" s="373" t="s">
        <v>129</v>
      </c>
      <c r="P64" s="373"/>
      <c r="Q64" s="341"/>
      <c r="R64" s="351"/>
      <c r="S64" s="375"/>
      <c r="T64" s="375"/>
      <c r="U64" s="335"/>
      <c r="V64" s="343"/>
      <c r="W64" s="377" t="s">
        <v>174</v>
      </c>
      <c r="Z64" s="335"/>
      <c r="AA64" s="335"/>
      <c r="AB64" s="335"/>
      <c r="AC64" s="356"/>
    </row>
    <row r="65" spans="1:29" ht="18.75" customHeight="1" x14ac:dyDescent="0.15">
      <c r="A65" s="488">
        <v>152115005</v>
      </c>
      <c r="B65" s="411" t="s">
        <v>50</v>
      </c>
      <c r="C65" s="422">
        <v>3</v>
      </c>
      <c r="D65" s="412">
        <v>0</v>
      </c>
      <c r="E65" s="412">
        <v>3</v>
      </c>
      <c r="F65" s="412">
        <v>4</v>
      </c>
      <c r="G65" s="335"/>
      <c r="H65" s="482"/>
      <c r="I65" s="391"/>
      <c r="J65" s="389"/>
      <c r="K65" s="390"/>
      <c r="L65" s="390"/>
      <c r="M65" s="390"/>
      <c r="N65" s="528"/>
      <c r="O65" s="416" t="s">
        <v>175</v>
      </c>
      <c r="P65" s="416" t="s">
        <v>110</v>
      </c>
      <c r="Q65" s="341"/>
      <c r="R65" s="351">
        <f t="shared" ref="R65:R77" si="5">M65*Q65</f>
        <v>0</v>
      </c>
      <c r="S65" s="375" t="s">
        <v>111</v>
      </c>
      <c r="T65" s="375" t="s">
        <v>176</v>
      </c>
      <c r="U65" s="304" t="s">
        <v>177</v>
      </c>
      <c r="V65" s="304"/>
      <c r="W65" s="394"/>
      <c r="Z65" s="335"/>
      <c r="AA65" s="335"/>
      <c r="AB65" s="335"/>
      <c r="AC65" s="356">
        <f t="shared" si="1"/>
        <v>0</v>
      </c>
    </row>
    <row r="66" spans="1:29" ht="24" x14ac:dyDescent="0.15">
      <c r="A66" s="491">
        <v>152116008</v>
      </c>
      <c r="B66" s="423" t="s">
        <v>57</v>
      </c>
      <c r="C66" s="431">
        <v>3</v>
      </c>
      <c r="D66" s="431">
        <v>0</v>
      </c>
      <c r="E66" s="431">
        <v>3</v>
      </c>
      <c r="F66" s="431">
        <v>5</v>
      </c>
      <c r="G66" s="335"/>
      <c r="H66" s="513">
        <v>152115024</v>
      </c>
      <c r="I66" s="423" t="s">
        <v>57</v>
      </c>
      <c r="J66" s="431">
        <v>3</v>
      </c>
      <c r="K66" s="431">
        <v>0</v>
      </c>
      <c r="L66" s="431">
        <v>3</v>
      </c>
      <c r="M66" s="431">
        <v>5</v>
      </c>
      <c r="N66" s="528"/>
      <c r="O66" s="341"/>
      <c r="P66" s="341" t="s">
        <v>110</v>
      </c>
      <c r="Q66" s="341">
        <v>1</v>
      </c>
      <c r="R66" s="351">
        <f t="shared" si="5"/>
        <v>5</v>
      </c>
      <c r="S66" s="375" t="s">
        <v>111</v>
      </c>
      <c r="T66" s="375" t="s">
        <v>111</v>
      </c>
      <c r="U66" s="335" t="s">
        <v>178</v>
      </c>
      <c r="V66" s="375"/>
      <c r="W66" s="394"/>
      <c r="Z66" s="335"/>
      <c r="AA66" s="335"/>
      <c r="AB66" s="335">
        <v>1</v>
      </c>
      <c r="AC66" s="356">
        <f t="shared" si="1"/>
        <v>3</v>
      </c>
    </row>
    <row r="67" spans="1:29" ht="24" x14ac:dyDescent="0.15">
      <c r="A67" s="491">
        <v>152116009</v>
      </c>
      <c r="B67" s="423" t="s">
        <v>59</v>
      </c>
      <c r="C67" s="431">
        <v>0</v>
      </c>
      <c r="D67" s="431">
        <v>2</v>
      </c>
      <c r="E67" s="431">
        <v>1</v>
      </c>
      <c r="F67" s="431">
        <v>2</v>
      </c>
      <c r="G67" s="335"/>
      <c r="H67" s="513">
        <v>152115025</v>
      </c>
      <c r="I67" s="423" t="s">
        <v>59</v>
      </c>
      <c r="J67" s="431">
        <v>0</v>
      </c>
      <c r="K67" s="431">
        <v>2</v>
      </c>
      <c r="L67" s="431">
        <v>1</v>
      </c>
      <c r="M67" s="431">
        <v>2</v>
      </c>
      <c r="N67" s="528"/>
      <c r="O67" s="341"/>
      <c r="P67" s="341" t="s">
        <v>110</v>
      </c>
      <c r="Q67" s="341">
        <v>1</v>
      </c>
      <c r="R67" s="351">
        <f t="shared" si="5"/>
        <v>2</v>
      </c>
      <c r="S67" s="375" t="s">
        <v>111</v>
      </c>
      <c r="T67" s="375" t="s">
        <v>111</v>
      </c>
      <c r="U67" s="335"/>
      <c r="V67" s="375"/>
      <c r="W67" s="394"/>
      <c r="Z67" s="335"/>
      <c r="AA67" s="335"/>
      <c r="AB67" s="335">
        <v>1</v>
      </c>
      <c r="AC67" s="356">
        <f t="shared" si="1"/>
        <v>1</v>
      </c>
    </row>
    <row r="68" spans="1:29" ht="24" x14ac:dyDescent="0.15">
      <c r="A68" s="491">
        <v>152115016</v>
      </c>
      <c r="B68" s="420" t="s">
        <v>61</v>
      </c>
      <c r="C68" s="431">
        <v>3</v>
      </c>
      <c r="D68" s="431">
        <v>0</v>
      </c>
      <c r="E68" s="431">
        <v>3</v>
      </c>
      <c r="F68" s="431">
        <v>5</v>
      </c>
      <c r="G68" s="335"/>
      <c r="H68" s="491">
        <v>152115016</v>
      </c>
      <c r="I68" s="420" t="s">
        <v>61</v>
      </c>
      <c r="J68" s="431">
        <v>3</v>
      </c>
      <c r="K68" s="431">
        <v>0</v>
      </c>
      <c r="L68" s="431">
        <v>3</v>
      </c>
      <c r="M68" s="431">
        <v>5</v>
      </c>
      <c r="N68" s="528"/>
      <c r="O68" s="341"/>
      <c r="P68" s="341" t="s">
        <v>110</v>
      </c>
      <c r="Q68" s="341"/>
      <c r="R68" s="351">
        <f t="shared" si="5"/>
        <v>0</v>
      </c>
      <c r="S68" s="375"/>
      <c r="T68" s="375"/>
      <c r="U68" s="393"/>
      <c r="V68" s="393"/>
      <c r="W68" s="394"/>
      <c r="Z68" s="335"/>
      <c r="AA68" s="335"/>
      <c r="AB68" s="335"/>
      <c r="AC68" s="356">
        <f t="shared" si="1"/>
        <v>0</v>
      </c>
    </row>
    <row r="69" spans="1:29" ht="24" x14ac:dyDescent="0.15">
      <c r="A69" s="491">
        <v>152115018</v>
      </c>
      <c r="B69" s="420" t="s">
        <v>63</v>
      </c>
      <c r="C69" s="431">
        <v>0</v>
      </c>
      <c r="D69" s="431">
        <v>2</v>
      </c>
      <c r="E69" s="431">
        <v>1</v>
      </c>
      <c r="F69" s="431">
        <v>2</v>
      </c>
      <c r="G69" s="335"/>
      <c r="H69" s="491">
        <v>152115018</v>
      </c>
      <c r="I69" s="420" t="s">
        <v>63</v>
      </c>
      <c r="J69" s="431">
        <v>0</v>
      </c>
      <c r="K69" s="431">
        <v>2</v>
      </c>
      <c r="L69" s="431">
        <v>1</v>
      </c>
      <c r="M69" s="431">
        <v>2</v>
      </c>
      <c r="N69" s="528"/>
      <c r="O69" s="341"/>
      <c r="P69" s="341" t="s">
        <v>110</v>
      </c>
      <c r="Q69" s="341"/>
      <c r="R69" s="351">
        <f t="shared" si="5"/>
        <v>0</v>
      </c>
      <c r="S69" s="375"/>
      <c r="T69" s="375"/>
      <c r="U69" s="393"/>
      <c r="V69" s="393"/>
      <c r="W69" s="394"/>
      <c r="Z69" s="335"/>
      <c r="AA69" s="335"/>
      <c r="AB69" s="335"/>
      <c r="AC69" s="356">
        <f t="shared" ref="AC69:AC117" si="6">L69*AB69</f>
        <v>0</v>
      </c>
    </row>
    <row r="70" spans="1:29" x14ac:dyDescent="0.15">
      <c r="A70" s="493">
        <v>152115013</v>
      </c>
      <c r="B70" s="432" t="s">
        <v>179</v>
      </c>
      <c r="C70" s="433">
        <v>2</v>
      </c>
      <c r="D70" s="434">
        <v>0</v>
      </c>
      <c r="E70" s="434">
        <v>2</v>
      </c>
      <c r="F70" s="434">
        <v>4</v>
      </c>
      <c r="G70" s="335"/>
      <c r="H70" s="482"/>
      <c r="I70" s="391"/>
      <c r="J70" s="389"/>
      <c r="K70" s="390"/>
      <c r="L70" s="390"/>
      <c r="M70" s="390"/>
      <c r="N70" s="528"/>
      <c r="O70" s="341" t="s">
        <v>180</v>
      </c>
      <c r="P70" s="341" t="s">
        <v>110</v>
      </c>
      <c r="Q70" s="341"/>
      <c r="R70" s="351">
        <f t="shared" si="5"/>
        <v>0</v>
      </c>
      <c r="S70" s="375" t="s">
        <v>120</v>
      </c>
      <c r="T70" s="375" t="s">
        <v>176</v>
      </c>
      <c r="U70" s="353" t="s">
        <v>181</v>
      </c>
      <c r="V70" s="393"/>
      <c r="W70" s="394"/>
      <c r="Z70" s="335"/>
      <c r="AA70" s="335"/>
      <c r="AB70" s="335"/>
      <c r="AC70" s="356">
        <f t="shared" si="6"/>
        <v>0</v>
      </c>
    </row>
    <row r="71" spans="1:29" x14ac:dyDescent="0.15">
      <c r="A71" s="482" t="s">
        <v>67</v>
      </c>
      <c r="B71" s="388" t="s">
        <v>182</v>
      </c>
      <c r="C71" s="389">
        <v>3</v>
      </c>
      <c r="D71" s="390">
        <v>0</v>
      </c>
      <c r="E71" s="390">
        <v>3</v>
      </c>
      <c r="F71" s="390">
        <v>5</v>
      </c>
      <c r="G71" s="335"/>
      <c r="H71" s="482" t="s">
        <v>67</v>
      </c>
      <c r="I71" s="391" t="s">
        <v>182</v>
      </c>
      <c r="J71" s="389">
        <v>3</v>
      </c>
      <c r="K71" s="390">
        <v>0</v>
      </c>
      <c r="L71" s="390">
        <v>3</v>
      </c>
      <c r="M71" s="390">
        <v>5</v>
      </c>
      <c r="N71" s="528"/>
      <c r="O71" s="419"/>
      <c r="P71" s="419" t="s">
        <v>110</v>
      </c>
      <c r="Q71" s="341"/>
      <c r="R71" s="351">
        <f>M111*Q71</f>
        <v>0</v>
      </c>
      <c r="S71" s="375"/>
      <c r="T71" s="375"/>
      <c r="U71" s="393"/>
      <c r="V71" s="393"/>
      <c r="W71" s="394"/>
      <c r="Z71" s="335"/>
      <c r="AA71" s="335"/>
      <c r="AB71" s="335">
        <v>0</v>
      </c>
      <c r="AC71" s="356">
        <f t="shared" si="6"/>
        <v>0</v>
      </c>
    </row>
    <row r="72" spans="1:29" x14ac:dyDescent="0.15">
      <c r="A72" s="488" t="s">
        <v>80</v>
      </c>
      <c r="B72" s="411" t="s">
        <v>154</v>
      </c>
      <c r="C72" s="422">
        <v>3</v>
      </c>
      <c r="D72" s="412">
        <v>0</v>
      </c>
      <c r="E72" s="412">
        <v>3</v>
      </c>
      <c r="F72" s="412">
        <v>4</v>
      </c>
      <c r="G72" s="335"/>
      <c r="H72" s="494"/>
      <c r="I72" s="341"/>
      <c r="J72" s="341"/>
      <c r="K72" s="341"/>
      <c r="L72" s="341"/>
      <c r="M72" s="341"/>
      <c r="N72" s="527"/>
      <c r="O72" s="341" t="s">
        <v>170</v>
      </c>
      <c r="P72" s="341" t="s">
        <v>110</v>
      </c>
      <c r="Q72" s="341"/>
      <c r="R72" s="351">
        <f>M115*Q72</f>
        <v>0</v>
      </c>
      <c r="S72" s="375" t="s">
        <v>176</v>
      </c>
      <c r="T72" s="375" t="s">
        <v>176</v>
      </c>
      <c r="U72" s="393"/>
      <c r="V72" s="393"/>
      <c r="W72" s="394"/>
      <c r="Z72" s="335"/>
      <c r="AA72" s="335"/>
      <c r="AB72" s="335"/>
      <c r="AC72" s="356">
        <f t="shared" si="6"/>
        <v>0</v>
      </c>
    </row>
    <row r="73" spans="1:29" x14ac:dyDescent="0.15">
      <c r="A73" s="482"/>
      <c r="B73" s="388"/>
      <c r="C73" s="389"/>
      <c r="D73" s="390"/>
      <c r="E73" s="390"/>
      <c r="F73" s="390"/>
      <c r="G73" s="335"/>
      <c r="H73" s="488" t="s">
        <v>67</v>
      </c>
      <c r="I73" s="421" t="s">
        <v>182</v>
      </c>
      <c r="J73" s="422">
        <v>3</v>
      </c>
      <c r="K73" s="412">
        <v>0</v>
      </c>
      <c r="L73" s="412">
        <v>3</v>
      </c>
      <c r="M73" s="412">
        <v>5</v>
      </c>
      <c r="N73" s="528"/>
      <c r="O73" s="341" t="s">
        <v>183</v>
      </c>
      <c r="P73" s="341" t="s">
        <v>110</v>
      </c>
      <c r="Q73" s="341"/>
      <c r="R73" s="351">
        <f>M116*Q73</f>
        <v>0</v>
      </c>
      <c r="S73" s="375" t="s">
        <v>176</v>
      </c>
      <c r="T73" s="375" t="s">
        <v>111</v>
      </c>
      <c r="U73" s="393"/>
      <c r="V73" s="393"/>
      <c r="W73" s="394"/>
      <c r="Z73" s="335"/>
      <c r="AA73" s="335"/>
      <c r="AB73" s="335">
        <v>0</v>
      </c>
      <c r="AC73" s="356">
        <f t="shared" si="6"/>
        <v>0</v>
      </c>
    </row>
    <row r="74" spans="1:29" x14ac:dyDescent="0.15">
      <c r="A74" s="482"/>
      <c r="B74" s="388"/>
      <c r="C74" s="389"/>
      <c r="D74" s="390"/>
      <c r="E74" s="390"/>
      <c r="F74" s="390"/>
      <c r="G74" s="335"/>
      <c r="H74" s="488">
        <v>152115026</v>
      </c>
      <c r="I74" s="411" t="s">
        <v>65</v>
      </c>
      <c r="J74" s="422">
        <v>3</v>
      </c>
      <c r="K74" s="412">
        <v>0</v>
      </c>
      <c r="L74" s="412">
        <v>3</v>
      </c>
      <c r="M74" s="412">
        <v>5</v>
      </c>
      <c r="N74" s="528"/>
      <c r="O74" s="341" t="s">
        <v>184</v>
      </c>
      <c r="P74" s="341" t="s">
        <v>110</v>
      </c>
      <c r="Q74" s="341"/>
      <c r="R74" s="351"/>
      <c r="S74" s="375" t="s">
        <v>111</v>
      </c>
      <c r="T74" s="375" t="s">
        <v>111</v>
      </c>
      <c r="U74" s="393"/>
      <c r="V74" s="393"/>
      <c r="W74" s="394"/>
      <c r="Z74" s="335"/>
      <c r="AA74" s="335"/>
      <c r="AB74" s="335">
        <v>0</v>
      </c>
      <c r="AC74" s="356">
        <f t="shared" si="6"/>
        <v>0</v>
      </c>
    </row>
    <row r="75" spans="1:29" x14ac:dyDescent="0.15">
      <c r="A75" s="480"/>
      <c r="B75" s="370"/>
      <c r="C75" s="371">
        <f>SUM(C65:C73)</f>
        <v>17</v>
      </c>
      <c r="D75" s="371">
        <f>SUM(D65:D73)</f>
        <v>4</v>
      </c>
      <c r="E75" s="371">
        <f>SUM(E65:E73)</f>
        <v>19</v>
      </c>
      <c r="F75" s="371">
        <f>SUM(F65:F73)</f>
        <v>31</v>
      </c>
      <c r="G75" s="371"/>
      <c r="H75" s="514"/>
      <c r="I75" s="371"/>
      <c r="J75" s="371">
        <f>SUM(J65:J74)</f>
        <v>15</v>
      </c>
      <c r="K75" s="371">
        <f>SUM(K65:K74)</f>
        <v>4</v>
      </c>
      <c r="L75" s="371">
        <f>SUM(L65:L74)</f>
        <v>17</v>
      </c>
      <c r="M75" s="371">
        <f>SUM(M65:M74)</f>
        <v>29</v>
      </c>
      <c r="N75" s="523"/>
      <c r="O75" s="372"/>
      <c r="P75" s="372"/>
      <c r="Q75" s="373"/>
      <c r="R75" s="351">
        <f t="shared" si="5"/>
        <v>0</v>
      </c>
      <c r="S75" s="373"/>
      <c r="T75" s="373"/>
      <c r="U75" s="372"/>
      <c r="V75" s="372"/>
      <c r="W75" s="336"/>
      <c r="X75" s="372"/>
      <c r="Y75" s="372"/>
      <c r="Z75" s="372"/>
      <c r="AA75" s="372"/>
      <c r="AB75" s="372"/>
      <c r="AC75" s="356">
        <f t="shared" si="6"/>
        <v>0</v>
      </c>
    </row>
    <row r="76" spans="1:29" x14ac:dyDescent="0.15">
      <c r="A76" s="480"/>
      <c r="B76" s="370"/>
      <c r="C76" s="371"/>
      <c r="D76" s="371"/>
      <c r="E76" s="371"/>
      <c r="F76" s="371"/>
      <c r="G76" s="372"/>
      <c r="H76" s="480"/>
      <c r="I76" s="370"/>
      <c r="J76" s="371"/>
      <c r="K76" s="371"/>
      <c r="L76" s="371"/>
      <c r="M76" s="371"/>
      <c r="N76" s="523"/>
      <c r="O76" s="372"/>
      <c r="P76" s="372"/>
      <c r="Q76" s="373"/>
      <c r="R76" s="351">
        <f t="shared" si="5"/>
        <v>0</v>
      </c>
      <c r="S76" s="373"/>
      <c r="T76" s="373"/>
      <c r="U76" s="372"/>
      <c r="V76" s="372"/>
      <c r="W76" s="336"/>
      <c r="X76" s="372"/>
      <c r="Y76" s="372"/>
      <c r="Z76" s="372"/>
      <c r="AA76" s="372"/>
      <c r="AB76" s="372"/>
      <c r="AC76" s="356">
        <f t="shared" si="6"/>
        <v>0</v>
      </c>
    </row>
    <row r="77" spans="1:29" x14ac:dyDescent="0.15">
      <c r="A77" s="475" t="s">
        <v>185</v>
      </c>
      <c r="B77" s="341"/>
      <c r="C77" s="341"/>
      <c r="D77" s="341"/>
      <c r="E77" s="341"/>
      <c r="F77" s="341"/>
      <c r="G77" s="335"/>
      <c r="H77" s="475" t="s">
        <v>185</v>
      </c>
      <c r="I77" s="430"/>
      <c r="J77" s="341"/>
      <c r="K77" s="341"/>
      <c r="L77" s="341"/>
      <c r="M77" s="341"/>
      <c r="N77" s="531"/>
      <c r="O77" s="335"/>
      <c r="P77" s="335"/>
      <c r="Q77" s="341"/>
      <c r="R77" s="351">
        <f t="shared" si="5"/>
        <v>0</v>
      </c>
      <c r="S77" s="375"/>
      <c r="T77" s="375"/>
      <c r="U77" s="335"/>
      <c r="V77" s="335"/>
      <c r="W77" s="376"/>
      <c r="Z77" s="335"/>
      <c r="AA77" s="335"/>
      <c r="AB77" s="335"/>
      <c r="AC77" s="356">
        <f t="shared" si="6"/>
        <v>0</v>
      </c>
    </row>
    <row r="78" spans="1:29" x14ac:dyDescent="0.15">
      <c r="A78" s="475" t="s">
        <v>94</v>
      </c>
      <c r="B78" s="337" t="s">
        <v>95</v>
      </c>
      <c r="C78" s="338" t="s">
        <v>4</v>
      </c>
      <c r="D78" s="338" t="s">
        <v>5</v>
      </c>
      <c r="E78" s="338" t="s">
        <v>96</v>
      </c>
      <c r="F78" s="338" t="s">
        <v>97</v>
      </c>
      <c r="G78" s="335"/>
      <c r="H78" s="475" t="s">
        <v>94</v>
      </c>
      <c r="I78" s="337" t="s">
        <v>95</v>
      </c>
      <c r="J78" s="338" t="s">
        <v>4</v>
      </c>
      <c r="K78" s="338" t="s">
        <v>5</v>
      </c>
      <c r="L78" s="338" t="s">
        <v>96</v>
      </c>
      <c r="M78" s="338" t="s">
        <v>97</v>
      </c>
      <c r="N78" s="532"/>
      <c r="O78" s="435" t="s">
        <v>129</v>
      </c>
      <c r="P78" s="435"/>
      <c r="Q78" s="341"/>
      <c r="R78" s="351"/>
      <c r="S78" s="375"/>
      <c r="T78" s="375"/>
      <c r="U78" s="343"/>
      <c r="V78" s="343"/>
      <c r="W78" s="377"/>
      <c r="Z78" s="335"/>
      <c r="AA78" s="335"/>
      <c r="AB78" s="335"/>
      <c r="AC78" s="356"/>
    </row>
    <row r="79" spans="1:29" x14ac:dyDescent="0.15">
      <c r="A79" s="491">
        <v>152115017</v>
      </c>
      <c r="B79" s="420" t="s">
        <v>58</v>
      </c>
      <c r="C79" s="436">
        <v>3</v>
      </c>
      <c r="D79" s="431">
        <v>0</v>
      </c>
      <c r="E79" s="431">
        <v>3</v>
      </c>
      <c r="F79" s="431">
        <v>5</v>
      </c>
      <c r="G79" s="335"/>
      <c r="H79" s="513">
        <v>152116022</v>
      </c>
      <c r="I79" s="420" t="s">
        <v>58</v>
      </c>
      <c r="J79" s="436">
        <v>3</v>
      </c>
      <c r="K79" s="431">
        <v>0</v>
      </c>
      <c r="L79" s="431">
        <v>3</v>
      </c>
      <c r="M79" s="431">
        <v>5</v>
      </c>
      <c r="N79" s="533"/>
      <c r="O79" s="437"/>
      <c r="P79" s="437" t="s">
        <v>110</v>
      </c>
      <c r="Q79" s="341"/>
      <c r="R79" s="351">
        <f t="shared" ref="R79:R92" si="7">M79*Q79</f>
        <v>0</v>
      </c>
      <c r="S79" s="375"/>
      <c r="T79" s="375"/>
      <c r="U79" s="335" t="s">
        <v>178</v>
      </c>
      <c r="V79" s="304"/>
      <c r="W79" s="394"/>
      <c r="Z79" s="335"/>
      <c r="AA79" s="335"/>
      <c r="AB79" s="335"/>
      <c r="AC79" s="356">
        <f t="shared" si="6"/>
        <v>0</v>
      </c>
    </row>
    <row r="80" spans="1:29" ht="24" x14ac:dyDescent="0.15">
      <c r="A80" s="491">
        <v>152115019</v>
      </c>
      <c r="B80" s="420" t="s">
        <v>60</v>
      </c>
      <c r="C80" s="436">
        <v>0</v>
      </c>
      <c r="D80" s="431">
        <v>2</v>
      </c>
      <c r="E80" s="431">
        <v>1</v>
      </c>
      <c r="F80" s="431">
        <v>2</v>
      </c>
      <c r="G80" s="335"/>
      <c r="H80" s="513">
        <v>152116023</v>
      </c>
      <c r="I80" s="420" t="s">
        <v>60</v>
      </c>
      <c r="J80" s="436">
        <v>0</v>
      </c>
      <c r="K80" s="431">
        <v>2</v>
      </c>
      <c r="L80" s="431">
        <v>1</v>
      </c>
      <c r="M80" s="431">
        <v>2</v>
      </c>
      <c r="N80" s="533"/>
      <c r="O80" s="438"/>
      <c r="P80" s="438" t="s">
        <v>110</v>
      </c>
      <c r="Q80" s="341"/>
      <c r="R80" s="351">
        <f t="shared" si="7"/>
        <v>0</v>
      </c>
      <c r="S80" s="375"/>
      <c r="T80" s="375"/>
      <c r="U80" s="393"/>
      <c r="V80" s="393"/>
      <c r="W80" s="394"/>
      <c r="Z80" s="335"/>
      <c r="AA80" s="335"/>
      <c r="AB80" s="335"/>
      <c r="AC80" s="356">
        <f t="shared" si="6"/>
        <v>0</v>
      </c>
    </row>
    <row r="81" spans="1:29" ht="24.75" thickBot="1" x14ac:dyDescent="0.2">
      <c r="A81" s="488">
        <v>152114004</v>
      </c>
      <c r="B81" s="411" t="s">
        <v>36</v>
      </c>
      <c r="C81" s="422">
        <v>3</v>
      </c>
      <c r="D81" s="422">
        <v>0</v>
      </c>
      <c r="E81" s="422">
        <v>3</v>
      </c>
      <c r="F81" s="422">
        <v>5</v>
      </c>
      <c r="G81" s="335"/>
      <c r="H81" s="491"/>
      <c r="I81" s="420"/>
      <c r="J81" s="436"/>
      <c r="K81" s="431"/>
      <c r="L81" s="431"/>
      <c r="M81" s="431"/>
      <c r="N81" s="533"/>
      <c r="O81" s="438" t="s">
        <v>186</v>
      </c>
      <c r="P81" s="438" t="s">
        <v>110</v>
      </c>
      <c r="Q81" s="341"/>
      <c r="R81" s="351">
        <f t="shared" si="7"/>
        <v>0</v>
      </c>
      <c r="S81" s="375" t="s">
        <v>111</v>
      </c>
      <c r="T81" s="375" t="s">
        <v>111</v>
      </c>
      <c r="U81" s="393" t="s">
        <v>187</v>
      </c>
      <c r="V81" s="393"/>
      <c r="W81" s="394"/>
      <c r="Z81" s="335"/>
      <c r="AA81" s="335"/>
      <c r="AB81" s="335"/>
      <c r="AC81" s="356">
        <f t="shared" si="6"/>
        <v>0</v>
      </c>
    </row>
    <row r="82" spans="1:29" ht="13.5" thickBot="1" x14ac:dyDescent="0.2">
      <c r="A82" s="488">
        <v>152116011</v>
      </c>
      <c r="B82" s="411" t="s">
        <v>62</v>
      </c>
      <c r="C82" s="422">
        <v>2</v>
      </c>
      <c r="D82" s="412">
        <v>0</v>
      </c>
      <c r="E82" s="412">
        <v>2</v>
      </c>
      <c r="F82" s="412">
        <v>4</v>
      </c>
      <c r="G82" s="335"/>
      <c r="H82" s="488">
        <v>152116024</v>
      </c>
      <c r="I82" s="421" t="s">
        <v>62</v>
      </c>
      <c r="J82" s="422">
        <v>3</v>
      </c>
      <c r="K82" s="412">
        <v>0</v>
      </c>
      <c r="L82" s="412">
        <v>3</v>
      </c>
      <c r="M82" s="390">
        <v>5</v>
      </c>
      <c r="N82" s="533"/>
      <c r="O82" s="438" t="s">
        <v>188</v>
      </c>
      <c r="P82" s="438" t="s">
        <v>110</v>
      </c>
      <c r="Q82" s="341"/>
      <c r="R82" s="351">
        <f t="shared" si="7"/>
        <v>0</v>
      </c>
      <c r="S82" s="386" t="s">
        <v>111</v>
      </c>
      <c r="T82" s="387" t="s">
        <v>111</v>
      </c>
      <c r="U82" s="393" t="s">
        <v>189</v>
      </c>
      <c r="V82" s="393"/>
      <c r="W82" s="304" t="s">
        <v>157</v>
      </c>
      <c r="X82" t="s">
        <v>114</v>
      </c>
      <c r="Y82" t="s">
        <v>114</v>
      </c>
      <c r="Z82" s="335"/>
      <c r="AA82" s="335"/>
      <c r="AB82" s="335"/>
      <c r="AC82" s="356">
        <f t="shared" si="6"/>
        <v>0</v>
      </c>
    </row>
    <row r="83" spans="1:29" x14ac:dyDescent="0.15">
      <c r="A83" s="494"/>
      <c r="B83" s="341"/>
      <c r="C83" s="341"/>
      <c r="D83" s="341"/>
      <c r="E83" s="341"/>
      <c r="F83" s="341"/>
      <c r="G83" s="335"/>
      <c r="H83" s="488">
        <v>152116025</v>
      </c>
      <c r="I83" s="421" t="s">
        <v>64</v>
      </c>
      <c r="J83" s="422">
        <v>2</v>
      </c>
      <c r="K83" s="412">
        <v>2</v>
      </c>
      <c r="L83" s="412">
        <v>3</v>
      </c>
      <c r="M83" s="412">
        <v>7</v>
      </c>
      <c r="N83" s="533"/>
      <c r="O83" s="438" t="s">
        <v>184</v>
      </c>
      <c r="P83" s="438" t="s">
        <v>110</v>
      </c>
      <c r="Q83" s="341"/>
      <c r="R83" s="351">
        <f t="shared" si="7"/>
        <v>0</v>
      </c>
      <c r="S83" s="375" t="s">
        <v>111</v>
      </c>
      <c r="T83" s="375" t="s">
        <v>111</v>
      </c>
      <c r="U83" s="393"/>
      <c r="V83" s="393"/>
      <c r="W83" s="394" t="s">
        <v>161</v>
      </c>
      <c r="Z83" s="335"/>
      <c r="AA83" s="335"/>
      <c r="AB83" s="335"/>
      <c r="AC83" s="356">
        <f t="shared" si="6"/>
        <v>0</v>
      </c>
    </row>
    <row r="84" spans="1:29" x14ac:dyDescent="0.15">
      <c r="A84" s="495"/>
      <c r="B84" s="439"/>
      <c r="C84" s="425"/>
      <c r="D84" s="426"/>
      <c r="E84" s="426"/>
      <c r="F84" s="426"/>
      <c r="G84" s="335"/>
      <c r="H84" s="515">
        <v>152116026</v>
      </c>
      <c r="I84" s="440" t="s">
        <v>66</v>
      </c>
      <c r="J84" s="441">
        <v>3</v>
      </c>
      <c r="K84" s="442">
        <v>0</v>
      </c>
      <c r="L84" s="442">
        <v>3</v>
      </c>
      <c r="M84" s="442">
        <v>5</v>
      </c>
      <c r="N84" s="534"/>
      <c r="O84" s="443" t="s">
        <v>190</v>
      </c>
      <c r="P84" s="443"/>
      <c r="Q84" s="341"/>
      <c r="R84" s="351">
        <f t="shared" si="7"/>
        <v>0</v>
      </c>
      <c r="S84" s="375" t="s">
        <v>111</v>
      </c>
      <c r="T84" s="375" t="s">
        <v>111</v>
      </c>
      <c r="U84" s="354" t="s">
        <v>191</v>
      </c>
      <c r="V84" s="354"/>
      <c r="W84" s="354" t="s">
        <v>192</v>
      </c>
      <c r="X84" t="s">
        <v>114</v>
      </c>
      <c r="Y84" t="s">
        <v>114</v>
      </c>
      <c r="Z84" s="335"/>
      <c r="AA84" s="335"/>
      <c r="AB84" s="335"/>
      <c r="AC84" s="356">
        <f t="shared" si="6"/>
        <v>0</v>
      </c>
    </row>
    <row r="85" spans="1:29" x14ac:dyDescent="0.15">
      <c r="A85" s="488">
        <v>152116012</v>
      </c>
      <c r="B85" s="411" t="s">
        <v>75</v>
      </c>
      <c r="C85" s="422">
        <v>3</v>
      </c>
      <c r="D85" s="412">
        <v>0</v>
      </c>
      <c r="E85" s="412">
        <v>3</v>
      </c>
      <c r="F85" s="412">
        <v>4</v>
      </c>
      <c r="G85" s="335"/>
      <c r="H85" s="494"/>
      <c r="I85" s="341"/>
      <c r="J85" s="341"/>
      <c r="K85" s="341"/>
      <c r="L85" s="341"/>
      <c r="M85" s="341"/>
      <c r="N85" s="535"/>
      <c r="O85" s="438" t="s">
        <v>170</v>
      </c>
      <c r="P85" s="438" t="s">
        <v>110</v>
      </c>
      <c r="Q85" s="341"/>
      <c r="R85" s="351" t="e">
        <f>#REF!*Q85</f>
        <v>#REF!</v>
      </c>
      <c r="S85" s="375" t="s">
        <v>120</v>
      </c>
      <c r="T85" s="375" t="s">
        <v>176</v>
      </c>
      <c r="U85" s="354" t="s">
        <v>193</v>
      </c>
      <c r="V85" s="354"/>
      <c r="W85" s="362"/>
      <c r="Z85" s="335"/>
      <c r="AA85" s="335"/>
      <c r="AB85" s="335"/>
      <c r="AC85" s="356">
        <f t="shared" si="6"/>
        <v>0</v>
      </c>
    </row>
    <row r="86" spans="1:29" x14ac:dyDescent="0.15">
      <c r="A86" s="488" t="s">
        <v>67</v>
      </c>
      <c r="B86" s="411" t="s">
        <v>182</v>
      </c>
      <c r="C86" s="422">
        <v>3</v>
      </c>
      <c r="D86" s="412">
        <v>0</v>
      </c>
      <c r="E86" s="412">
        <v>3</v>
      </c>
      <c r="F86" s="412">
        <v>5</v>
      </c>
      <c r="G86" s="335"/>
      <c r="H86" s="494"/>
      <c r="I86" s="341"/>
      <c r="J86" s="341"/>
      <c r="K86" s="341"/>
      <c r="L86" s="341"/>
      <c r="M86" s="341"/>
      <c r="N86" s="535"/>
      <c r="O86" s="438" t="s">
        <v>194</v>
      </c>
      <c r="P86" s="438" t="s">
        <v>110</v>
      </c>
      <c r="Q86" s="341"/>
      <c r="R86" s="351" t="e">
        <f>#REF!*Q86</f>
        <v>#REF!</v>
      </c>
      <c r="S86" s="375"/>
      <c r="T86" s="375" t="s">
        <v>176</v>
      </c>
      <c r="U86" s="393"/>
      <c r="V86" s="393"/>
      <c r="W86" s="394"/>
      <c r="Z86" s="335"/>
      <c r="AA86" s="335"/>
      <c r="AB86" s="335"/>
      <c r="AC86" s="356">
        <f t="shared" si="6"/>
        <v>0</v>
      </c>
    </row>
    <row r="87" spans="1:29" x14ac:dyDescent="0.15">
      <c r="A87" s="488" t="s">
        <v>80</v>
      </c>
      <c r="B87" s="411" t="s">
        <v>154</v>
      </c>
      <c r="C87" s="422">
        <v>3</v>
      </c>
      <c r="D87" s="412">
        <v>0</v>
      </c>
      <c r="E87" s="412">
        <v>3</v>
      </c>
      <c r="F87" s="412">
        <v>4</v>
      </c>
      <c r="G87" s="335"/>
      <c r="H87" s="494"/>
      <c r="I87" s="341"/>
      <c r="J87" s="341"/>
      <c r="K87" s="341"/>
      <c r="L87" s="341"/>
      <c r="M87" s="341"/>
      <c r="N87" s="531"/>
      <c r="O87" s="393" t="s">
        <v>195</v>
      </c>
      <c r="P87" s="393" t="s">
        <v>110</v>
      </c>
      <c r="Q87" s="341"/>
      <c r="R87" s="351"/>
      <c r="S87" s="375" t="s">
        <v>120</v>
      </c>
      <c r="T87" s="375" t="s">
        <v>176</v>
      </c>
      <c r="U87" s="393"/>
      <c r="V87" s="393"/>
      <c r="W87" s="394"/>
      <c r="Z87" s="335"/>
      <c r="AA87" s="335"/>
      <c r="AB87" s="335"/>
      <c r="AC87" s="356">
        <f t="shared" si="6"/>
        <v>0</v>
      </c>
    </row>
    <row r="88" spans="1:29" x14ac:dyDescent="0.15">
      <c r="A88" s="494"/>
      <c r="B88" s="341"/>
      <c r="C88" s="341"/>
      <c r="D88" s="341"/>
      <c r="E88" s="341"/>
      <c r="F88" s="341"/>
      <c r="G88" s="335"/>
      <c r="H88" s="488">
        <v>152116027</v>
      </c>
      <c r="I88" s="421" t="s">
        <v>69</v>
      </c>
      <c r="J88" s="422">
        <v>3</v>
      </c>
      <c r="K88" s="412">
        <v>0</v>
      </c>
      <c r="L88" s="412">
        <v>3</v>
      </c>
      <c r="M88" s="412">
        <v>5</v>
      </c>
      <c r="N88" s="536"/>
      <c r="O88" s="335"/>
      <c r="P88" s="335" t="s">
        <v>110</v>
      </c>
      <c r="Q88" s="341"/>
      <c r="R88" s="351">
        <f>M102*Q88</f>
        <v>0</v>
      </c>
      <c r="S88" s="375" t="s">
        <v>111</v>
      </c>
      <c r="T88" s="375" t="s">
        <v>111</v>
      </c>
      <c r="U88" s="393" t="s">
        <v>196</v>
      </c>
      <c r="V88" s="393"/>
      <c r="W88" s="394"/>
      <c r="Z88" s="335"/>
      <c r="AA88" s="335"/>
      <c r="AB88" s="335"/>
      <c r="AC88" s="356">
        <f t="shared" si="6"/>
        <v>0</v>
      </c>
    </row>
    <row r="89" spans="1:29" x14ac:dyDescent="0.15">
      <c r="A89" s="489"/>
      <c r="B89" s="413"/>
      <c r="C89" s="389"/>
      <c r="D89" s="390"/>
      <c r="E89" s="390"/>
      <c r="F89" s="390"/>
      <c r="G89" s="335"/>
      <c r="H89" s="488">
        <v>152116028</v>
      </c>
      <c r="I89" s="421" t="s">
        <v>70</v>
      </c>
      <c r="J89" s="422">
        <v>0</v>
      </c>
      <c r="K89" s="412">
        <v>2</v>
      </c>
      <c r="L89" s="412">
        <v>1</v>
      </c>
      <c r="M89" s="412">
        <v>2</v>
      </c>
      <c r="N89" s="536"/>
      <c r="O89" s="335"/>
      <c r="P89" s="335" t="s">
        <v>110</v>
      </c>
      <c r="Q89" s="341"/>
      <c r="R89" s="351"/>
      <c r="S89" s="375" t="s">
        <v>111</v>
      </c>
      <c r="T89" s="375" t="s">
        <v>111</v>
      </c>
      <c r="U89" s="393"/>
      <c r="V89" s="393"/>
      <c r="W89" s="394"/>
      <c r="Z89" s="335"/>
      <c r="AA89" s="335"/>
      <c r="AB89" s="335"/>
      <c r="AC89" s="356">
        <f t="shared" si="6"/>
        <v>0</v>
      </c>
    </row>
    <row r="90" spans="1:29" x14ac:dyDescent="0.15">
      <c r="A90" s="480"/>
      <c r="B90" s="370"/>
      <c r="C90" s="371">
        <f>SUM(C79:C87)</f>
        <v>17</v>
      </c>
      <c r="D90" s="371">
        <f>SUM(D79:D87)</f>
        <v>2</v>
      </c>
      <c r="E90" s="371">
        <f>SUM(E79:E87)</f>
        <v>18</v>
      </c>
      <c r="F90" s="371">
        <f>SUM(F79:F87)</f>
        <v>29</v>
      </c>
      <c r="G90" s="371"/>
      <c r="H90" s="514"/>
      <c r="I90" s="371"/>
      <c r="J90" s="371">
        <f>SUM(J79:J89)</f>
        <v>14</v>
      </c>
      <c r="K90" s="371">
        <f>SUM(K79:K89)</f>
        <v>6</v>
      </c>
      <c r="L90" s="371">
        <f>SUM(L79:L89)</f>
        <v>17</v>
      </c>
      <c r="M90" s="371">
        <f>SUM(M79:M89)</f>
        <v>31</v>
      </c>
      <c r="N90" s="523"/>
      <c r="O90" s="372"/>
      <c r="P90" s="372"/>
      <c r="Q90" s="373"/>
      <c r="R90" s="351">
        <f t="shared" si="7"/>
        <v>0</v>
      </c>
      <c r="S90" s="373"/>
      <c r="T90" s="373"/>
      <c r="U90" s="372"/>
      <c r="V90" s="372"/>
      <c r="W90" s="336"/>
      <c r="X90" s="372"/>
      <c r="Y90" s="372"/>
      <c r="Z90" s="372"/>
      <c r="AA90" s="372"/>
      <c r="AB90" s="372"/>
      <c r="AC90" s="356">
        <f t="shared" si="6"/>
        <v>0</v>
      </c>
    </row>
    <row r="91" spans="1:29" x14ac:dyDescent="0.15">
      <c r="A91" s="496"/>
      <c r="B91" s="444"/>
      <c r="C91" s="444"/>
      <c r="D91" s="444"/>
      <c r="E91" s="444"/>
      <c r="F91" s="444"/>
      <c r="G91" s="444"/>
      <c r="H91" s="496"/>
      <c r="I91" s="445"/>
      <c r="J91" s="444"/>
      <c r="K91" s="444"/>
      <c r="L91" s="444"/>
      <c r="M91" s="444"/>
      <c r="N91" s="519"/>
      <c r="O91" s="444"/>
      <c r="P91" s="444"/>
      <c r="Q91" s="419"/>
      <c r="R91" s="351">
        <f t="shared" si="7"/>
        <v>0</v>
      </c>
      <c r="S91" s="419"/>
      <c r="T91" s="419"/>
      <c r="U91" s="444"/>
      <c r="V91" s="444"/>
      <c r="W91" s="446"/>
      <c r="X91" s="444"/>
      <c r="Y91" s="444"/>
      <c r="Z91" s="444"/>
      <c r="AA91" s="444"/>
      <c r="AB91" s="444"/>
      <c r="AC91" s="356">
        <f t="shared" si="6"/>
        <v>0</v>
      </c>
    </row>
    <row r="92" spans="1:29" x14ac:dyDescent="0.15">
      <c r="A92" s="475" t="s">
        <v>197</v>
      </c>
      <c r="B92" s="341"/>
      <c r="C92" s="341"/>
      <c r="D92" s="341"/>
      <c r="E92" s="341"/>
      <c r="F92" s="341"/>
      <c r="G92" s="335"/>
      <c r="H92" s="475" t="s">
        <v>197</v>
      </c>
      <c r="I92" s="430"/>
      <c r="J92" s="341"/>
      <c r="K92" s="341"/>
      <c r="L92" s="341"/>
      <c r="M92" s="341"/>
      <c r="N92" s="527"/>
      <c r="O92" s="341"/>
      <c r="P92" s="341"/>
      <c r="Q92" s="341"/>
      <c r="R92" s="351">
        <f t="shared" si="7"/>
        <v>0</v>
      </c>
      <c r="S92" s="375"/>
      <c r="T92" s="375"/>
      <c r="U92" s="649" t="s">
        <v>198</v>
      </c>
      <c r="V92" s="335"/>
      <c r="W92" s="376"/>
      <c r="Z92" s="335"/>
      <c r="AA92" s="335"/>
      <c r="AB92" s="335"/>
      <c r="AC92" s="356">
        <f t="shared" si="6"/>
        <v>0</v>
      </c>
    </row>
    <row r="93" spans="1:29" x14ac:dyDescent="0.15">
      <c r="A93" s="475" t="s">
        <v>94</v>
      </c>
      <c r="B93" s="337" t="s">
        <v>95</v>
      </c>
      <c r="C93" s="338" t="s">
        <v>4</v>
      </c>
      <c r="D93" s="338" t="s">
        <v>5</v>
      </c>
      <c r="E93" s="338" t="s">
        <v>96</v>
      </c>
      <c r="F93" s="338" t="s">
        <v>97</v>
      </c>
      <c r="G93" s="335"/>
      <c r="H93" s="475" t="s">
        <v>94</v>
      </c>
      <c r="I93" s="337" t="s">
        <v>95</v>
      </c>
      <c r="J93" s="338" t="s">
        <v>4</v>
      </c>
      <c r="K93" s="338" t="s">
        <v>5</v>
      </c>
      <c r="L93" s="338" t="s">
        <v>96</v>
      </c>
      <c r="M93" s="338" t="s">
        <v>97</v>
      </c>
      <c r="N93" s="530"/>
      <c r="O93" s="373" t="s">
        <v>129</v>
      </c>
      <c r="P93" s="373"/>
      <c r="Q93" s="341"/>
      <c r="R93" s="351"/>
      <c r="S93" s="375"/>
      <c r="T93" s="375"/>
      <c r="U93" s="650"/>
      <c r="V93" s="343"/>
      <c r="W93" s="377"/>
      <c r="Z93" s="335"/>
      <c r="AA93" s="335"/>
      <c r="AB93" s="335"/>
      <c r="AC93" s="356"/>
    </row>
    <row r="94" spans="1:29" x14ac:dyDescent="0.15">
      <c r="A94" s="488">
        <v>152117110</v>
      </c>
      <c r="B94" s="411" t="s">
        <v>66</v>
      </c>
      <c r="C94" s="422">
        <v>3</v>
      </c>
      <c r="D94" s="412">
        <v>2</v>
      </c>
      <c r="E94" s="412">
        <v>4</v>
      </c>
      <c r="F94" s="412">
        <v>7</v>
      </c>
      <c r="G94" s="335"/>
      <c r="H94" s="516"/>
      <c r="I94" s="391"/>
      <c r="J94" s="391"/>
      <c r="K94" s="391"/>
      <c r="L94" s="391"/>
      <c r="M94" s="391"/>
      <c r="N94" s="537"/>
      <c r="O94" s="393" t="s">
        <v>199</v>
      </c>
      <c r="P94" s="341" t="s">
        <v>110</v>
      </c>
      <c r="Q94" s="335"/>
      <c r="R94" s="351" t="e">
        <f>M94*P94</f>
        <v>#VALUE!</v>
      </c>
      <c r="S94" s="375" t="s">
        <v>120</v>
      </c>
      <c r="T94" s="375" t="s">
        <v>176</v>
      </c>
      <c r="U94" s="393" t="s">
        <v>200</v>
      </c>
      <c r="V94" s="447"/>
      <c r="W94" s="448"/>
      <c r="Z94" s="335"/>
      <c r="AA94" s="335"/>
      <c r="AB94" s="335"/>
      <c r="AC94" s="356">
        <f t="shared" si="6"/>
        <v>0</v>
      </c>
    </row>
    <row r="95" spans="1:29" x14ac:dyDescent="0.15">
      <c r="A95" s="488">
        <v>152117109</v>
      </c>
      <c r="B95" s="411" t="s">
        <v>65</v>
      </c>
      <c r="C95" s="422">
        <v>3</v>
      </c>
      <c r="D95" s="412">
        <v>0</v>
      </c>
      <c r="E95" s="412">
        <v>3</v>
      </c>
      <c r="F95" s="412">
        <v>5</v>
      </c>
      <c r="G95" s="335"/>
      <c r="H95" s="494"/>
      <c r="I95" s="341"/>
      <c r="J95" s="341"/>
      <c r="K95" s="341"/>
      <c r="L95" s="341"/>
      <c r="M95" s="341"/>
      <c r="N95" s="527"/>
      <c r="O95" s="419" t="s">
        <v>194</v>
      </c>
      <c r="P95" s="341" t="s">
        <v>110</v>
      </c>
      <c r="Q95" s="335"/>
      <c r="R95" s="351" t="e">
        <f>M74*P95</f>
        <v>#VALUE!</v>
      </c>
      <c r="S95" s="375" t="s">
        <v>120</v>
      </c>
      <c r="T95" s="375" t="s">
        <v>176</v>
      </c>
      <c r="U95" s="393" t="s">
        <v>201</v>
      </c>
      <c r="V95" s="393"/>
      <c r="W95" s="394"/>
      <c r="Z95" s="335"/>
      <c r="AA95" s="335"/>
      <c r="AB95" s="335"/>
      <c r="AC95" s="356">
        <f t="shared" si="6"/>
        <v>0</v>
      </c>
    </row>
    <row r="96" spans="1:29" x14ac:dyDescent="0.15">
      <c r="A96" s="488">
        <v>152117011</v>
      </c>
      <c r="B96" s="411" t="s">
        <v>64</v>
      </c>
      <c r="C96" s="422">
        <v>2</v>
      </c>
      <c r="D96" s="412">
        <v>2</v>
      </c>
      <c r="E96" s="412">
        <v>3</v>
      </c>
      <c r="F96" s="412">
        <v>7</v>
      </c>
      <c r="G96" s="335"/>
      <c r="H96" s="494"/>
      <c r="I96" s="341"/>
      <c r="J96" s="341"/>
      <c r="K96" s="341"/>
      <c r="L96" s="341"/>
      <c r="M96" s="341"/>
      <c r="N96" s="527"/>
      <c r="O96" s="341" t="s">
        <v>202</v>
      </c>
      <c r="P96" s="341" t="s">
        <v>110</v>
      </c>
      <c r="Q96" s="335"/>
      <c r="R96" s="351" t="e">
        <f>#REF!*P96</f>
        <v>#REF!</v>
      </c>
      <c r="S96" s="375" t="s">
        <v>120</v>
      </c>
      <c r="T96" s="375" t="s">
        <v>176</v>
      </c>
      <c r="U96" s="335" t="s">
        <v>203</v>
      </c>
      <c r="V96" s="393"/>
      <c r="W96" s="394"/>
      <c r="Z96" s="335"/>
      <c r="AA96" s="335"/>
      <c r="AB96" s="335"/>
      <c r="AC96" s="356">
        <f t="shared" si="6"/>
        <v>0</v>
      </c>
    </row>
    <row r="97" spans="1:29" x14ac:dyDescent="0.15">
      <c r="A97" s="482"/>
      <c r="B97" s="391"/>
      <c r="C97" s="389"/>
      <c r="D97" s="390"/>
      <c r="E97" s="390"/>
      <c r="F97" s="390"/>
      <c r="G97" s="335"/>
      <c r="H97" s="488">
        <v>152117114</v>
      </c>
      <c r="I97" s="421" t="s">
        <v>75</v>
      </c>
      <c r="J97" s="422">
        <v>3</v>
      </c>
      <c r="K97" s="412">
        <v>0</v>
      </c>
      <c r="L97" s="412">
        <v>3</v>
      </c>
      <c r="M97" s="412">
        <v>4</v>
      </c>
      <c r="N97" s="528"/>
      <c r="O97" s="341" t="s">
        <v>160</v>
      </c>
      <c r="P97" s="341" t="s">
        <v>110</v>
      </c>
      <c r="Q97" s="335"/>
      <c r="R97" s="351"/>
      <c r="S97" s="375" t="s">
        <v>111</v>
      </c>
      <c r="T97" s="375" t="s">
        <v>111</v>
      </c>
      <c r="U97" s="393"/>
      <c r="V97" s="393"/>
      <c r="W97" s="394"/>
      <c r="Z97" s="335"/>
      <c r="AA97" s="335"/>
      <c r="AB97" s="335">
        <v>1</v>
      </c>
      <c r="AC97" s="356">
        <f t="shared" si="6"/>
        <v>3</v>
      </c>
    </row>
    <row r="98" spans="1:29" x14ac:dyDescent="0.15">
      <c r="A98" s="482" t="s">
        <v>67</v>
      </c>
      <c r="B98" s="388" t="s">
        <v>182</v>
      </c>
      <c r="C98" s="389">
        <v>3</v>
      </c>
      <c r="D98" s="390">
        <v>0</v>
      </c>
      <c r="E98" s="390">
        <v>3</v>
      </c>
      <c r="F98" s="390">
        <v>5</v>
      </c>
      <c r="G98" s="335"/>
      <c r="H98" s="482" t="s">
        <v>67</v>
      </c>
      <c r="I98" s="391" t="s">
        <v>182</v>
      </c>
      <c r="J98" s="389">
        <v>3</v>
      </c>
      <c r="K98" s="390">
        <v>0</v>
      </c>
      <c r="L98" s="390">
        <v>3</v>
      </c>
      <c r="M98" s="390">
        <v>5</v>
      </c>
      <c r="N98" s="528"/>
      <c r="O98" s="341"/>
      <c r="P98" s="341" t="s">
        <v>110</v>
      </c>
      <c r="Q98" s="341">
        <v>0</v>
      </c>
      <c r="R98" s="351">
        <f>M98*Q98</f>
        <v>0</v>
      </c>
      <c r="S98" s="375"/>
      <c r="T98" s="375"/>
      <c r="U98" s="393"/>
      <c r="V98" s="393"/>
      <c r="W98" s="394"/>
      <c r="Z98" s="335"/>
      <c r="AA98" s="335"/>
      <c r="AB98" s="335"/>
      <c r="AC98" s="356">
        <f t="shared" si="6"/>
        <v>0</v>
      </c>
    </row>
    <row r="99" spans="1:29" x14ac:dyDescent="0.15">
      <c r="A99" s="482" t="s">
        <v>76</v>
      </c>
      <c r="B99" s="388" t="s">
        <v>204</v>
      </c>
      <c r="C99" s="389">
        <v>2</v>
      </c>
      <c r="D99" s="390">
        <v>2</v>
      </c>
      <c r="E99" s="390">
        <v>3</v>
      </c>
      <c r="F99" s="390">
        <v>7</v>
      </c>
      <c r="G99" s="335"/>
      <c r="H99" s="482" t="s">
        <v>76</v>
      </c>
      <c r="I99" s="391" t="s">
        <v>204</v>
      </c>
      <c r="J99" s="389">
        <v>2</v>
      </c>
      <c r="K99" s="390">
        <v>2</v>
      </c>
      <c r="L99" s="390">
        <v>3</v>
      </c>
      <c r="M99" s="390">
        <v>7</v>
      </c>
      <c r="N99" s="528"/>
      <c r="O99" s="341"/>
      <c r="P99" s="341" t="s">
        <v>110</v>
      </c>
      <c r="Q99" s="341"/>
      <c r="R99" s="351">
        <f t="shared" ref="R99:R106" si="8">M99*Q99</f>
        <v>0</v>
      </c>
      <c r="S99" s="375"/>
      <c r="T99" s="375"/>
      <c r="U99" s="393"/>
      <c r="V99" s="393"/>
      <c r="W99" s="394"/>
      <c r="Z99" s="335"/>
      <c r="AA99" s="335"/>
      <c r="AB99" s="335"/>
      <c r="AC99" s="356">
        <f t="shared" si="6"/>
        <v>0</v>
      </c>
    </row>
    <row r="100" spans="1:29" x14ac:dyDescent="0.15">
      <c r="A100" s="482"/>
      <c r="B100" s="388"/>
      <c r="C100" s="389"/>
      <c r="D100" s="390"/>
      <c r="E100" s="390"/>
      <c r="F100" s="390"/>
      <c r="G100" s="335"/>
      <c r="H100" s="512" t="s">
        <v>78</v>
      </c>
      <c r="I100" s="428" t="s">
        <v>205</v>
      </c>
      <c r="J100" s="449"/>
      <c r="K100" s="429"/>
      <c r="L100" s="429"/>
      <c r="M100" s="429"/>
      <c r="N100" s="528"/>
      <c r="O100" s="341" t="s">
        <v>206</v>
      </c>
      <c r="P100" s="341" t="s">
        <v>110</v>
      </c>
      <c r="Q100" s="341"/>
      <c r="R100" s="351"/>
      <c r="S100" s="375"/>
      <c r="T100" s="375"/>
      <c r="U100" s="393"/>
      <c r="V100" s="393"/>
      <c r="W100" s="394"/>
      <c r="Z100" s="335"/>
      <c r="AA100" s="335"/>
      <c r="AB100" s="335"/>
      <c r="AC100" s="356">
        <f t="shared" si="6"/>
        <v>0</v>
      </c>
    </row>
    <row r="101" spans="1:29" ht="24" x14ac:dyDescent="0.15">
      <c r="A101" s="482"/>
      <c r="B101" s="388"/>
      <c r="C101" s="389"/>
      <c r="D101" s="390"/>
      <c r="E101" s="390"/>
      <c r="F101" s="390"/>
      <c r="G101" s="335"/>
      <c r="H101" s="482"/>
      <c r="I101" s="421" t="s">
        <v>207</v>
      </c>
      <c r="J101" s="422">
        <v>3</v>
      </c>
      <c r="K101" s="412">
        <v>0</v>
      </c>
      <c r="L101" s="412">
        <v>3</v>
      </c>
      <c r="M101" s="412">
        <v>7</v>
      </c>
      <c r="N101" s="528"/>
      <c r="O101" s="419"/>
      <c r="P101" s="419" t="s">
        <v>110</v>
      </c>
      <c r="Q101" s="341"/>
      <c r="R101" s="351"/>
      <c r="S101" s="375"/>
      <c r="T101" s="375"/>
      <c r="U101" s="393"/>
      <c r="V101" s="393"/>
      <c r="W101" s="394"/>
      <c r="Z101" s="335"/>
      <c r="AA101" s="335"/>
      <c r="AB101" s="335"/>
      <c r="AC101" s="356">
        <f t="shared" si="6"/>
        <v>0</v>
      </c>
    </row>
    <row r="102" spans="1:29" x14ac:dyDescent="0.15">
      <c r="A102" s="482"/>
      <c r="B102" s="388"/>
      <c r="C102" s="389"/>
      <c r="D102" s="390"/>
      <c r="E102" s="390"/>
      <c r="F102" s="390"/>
      <c r="G102" s="335"/>
      <c r="H102" s="488" t="s">
        <v>80</v>
      </c>
      <c r="I102" s="421" t="s">
        <v>154</v>
      </c>
      <c r="J102" s="422">
        <v>3</v>
      </c>
      <c r="K102" s="412">
        <v>0</v>
      </c>
      <c r="L102" s="412">
        <v>3</v>
      </c>
      <c r="M102" s="412">
        <v>4</v>
      </c>
      <c r="N102" s="528"/>
      <c r="O102" s="341" t="s">
        <v>169</v>
      </c>
      <c r="P102" s="341" t="s">
        <v>110</v>
      </c>
      <c r="Q102" s="341"/>
      <c r="R102" s="351">
        <f>M103*Q102</f>
        <v>0</v>
      </c>
      <c r="S102" s="375"/>
      <c r="T102" s="375"/>
      <c r="U102" s="335"/>
      <c r="V102" s="393"/>
      <c r="W102" s="394"/>
      <c r="Z102" s="335"/>
      <c r="AA102" s="335"/>
      <c r="AB102" s="335"/>
      <c r="AC102" s="356">
        <f t="shared" si="6"/>
        <v>0</v>
      </c>
    </row>
    <row r="103" spans="1:29" x14ac:dyDescent="0.15">
      <c r="A103" s="482"/>
      <c r="B103" s="388"/>
      <c r="C103" s="389"/>
      <c r="D103" s="390"/>
      <c r="E103" s="390"/>
      <c r="F103" s="390"/>
      <c r="G103" s="335"/>
      <c r="H103" s="515" t="s">
        <v>80</v>
      </c>
      <c r="I103" s="440" t="s">
        <v>154</v>
      </c>
      <c r="J103" s="441">
        <v>3</v>
      </c>
      <c r="K103" s="442">
        <v>0</v>
      </c>
      <c r="L103" s="442">
        <v>3</v>
      </c>
      <c r="M103" s="442">
        <v>4</v>
      </c>
      <c r="N103" s="529"/>
      <c r="O103" s="341" t="s">
        <v>208</v>
      </c>
      <c r="P103" s="341" t="s">
        <v>110</v>
      </c>
      <c r="Q103" s="341"/>
      <c r="R103" s="351"/>
      <c r="S103" s="375"/>
      <c r="T103" s="375"/>
      <c r="U103" s="335"/>
      <c r="V103" s="393"/>
      <c r="W103" s="394"/>
      <c r="Z103" s="335"/>
      <c r="AA103" s="335"/>
      <c r="AB103" s="335"/>
      <c r="AC103" s="356">
        <f t="shared" si="6"/>
        <v>0</v>
      </c>
    </row>
    <row r="104" spans="1:29" x14ac:dyDescent="0.15">
      <c r="A104" s="480"/>
      <c r="B104" s="370"/>
      <c r="C104" s="371">
        <f>SUM(C94:C102)</f>
        <v>13</v>
      </c>
      <c r="D104" s="371">
        <f>SUM(D94:D102)</f>
        <v>6</v>
      </c>
      <c r="E104" s="371">
        <f>SUM(E94:E102)</f>
        <v>16</v>
      </c>
      <c r="F104" s="371">
        <f>SUM(F94:F102)</f>
        <v>31</v>
      </c>
      <c r="G104" s="372"/>
      <c r="H104" s="480"/>
      <c r="I104" s="370"/>
      <c r="J104" s="371">
        <f>SUM(J94:J103)</f>
        <v>17</v>
      </c>
      <c r="K104" s="371">
        <f>SUM(K94:K103)</f>
        <v>2</v>
      </c>
      <c r="L104" s="371">
        <f>SUM(L94:L103)</f>
        <v>18</v>
      </c>
      <c r="M104" s="371">
        <f>SUM(M94:M103)</f>
        <v>31</v>
      </c>
      <c r="N104" s="523"/>
      <c r="O104" s="372"/>
      <c r="P104" s="372"/>
      <c r="Q104" s="373"/>
      <c r="R104" s="351">
        <f t="shared" si="8"/>
        <v>0</v>
      </c>
      <c r="S104" s="373"/>
      <c r="T104" s="373"/>
      <c r="U104" s="372"/>
      <c r="V104" s="372"/>
      <c r="W104" s="336"/>
      <c r="X104" s="372"/>
      <c r="Y104" s="372"/>
      <c r="Z104" s="372"/>
      <c r="AA104" s="372"/>
      <c r="AB104" s="372"/>
      <c r="AC104" s="356">
        <f t="shared" si="6"/>
        <v>0</v>
      </c>
    </row>
    <row r="105" spans="1:29" x14ac:dyDescent="0.15">
      <c r="A105" s="487"/>
      <c r="B105" s="335"/>
      <c r="C105" s="335"/>
      <c r="D105" s="335"/>
      <c r="E105" s="335"/>
      <c r="F105" s="335"/>
      <c r="G105" s="335"/>
      <c r="H105" s="487"/>
      <c r="I105" s="374"/>
      <c r="J105" s="335"/>
      <c r="K105" s="335"/>
      <c r="L105" s="335"/>
      <c r="M105" s="335"/>
      <c r="N105" s="519"/>
      <c r="O105" s="335"/>
      <c r="P105" s="335"/>
      <c r="Q105" s="450"/>
      <c r="R105" s="368">
        <f t="shared" si="8"/>
        <v>0</v>
      </c>
      <c r="S105" s="375"/>
      <c r="T105" s="375"/>
      <c r="U105" s="335"/>
      <c r="V105" s="335"/>
      <c r="W105" s="376"/>
      <c r="Z105" s="335"/>
      <c r="AA105" s="335"/>
      <c r="AB105" s="335"/>
      <c r="AC105" s="356">
        <f t="shared" si="6"/>
        <v>0</v>
      </c>
    </row>
    <row r="106" spans="1:29" x14ac:dyDescent="0.15">
      <c r="A106" s="475" t="s">
        <v>209</v>
      </c>
      <c r="B106" s="341"/>
      <c r="C106" s="341"/>
      <c r="D106" s="341"/>
      <c r="E106" s="341"/>
      <c r="F106" s="341"/>
      <c r="G106" s="335"/>
      <c r="H106" s="475" t="s">
        <v>209</v>
      </c>
      <c r="I106" s="430"/>
      <c r="J106" s="341"/>
      <c r="K106" s="341"/>
      <c r="L106" s="341"/>
      <c r="M106" s="341"/>
      <c r="N106" s="527"/>
      <c r="O106" s="341"/>
      <c r="P106" s="341"/>
      <c r="Q106" s="341"/>
      <c r="R106" s="351">
        <f t="shared" si="8"/>
        <v>0</v>
      </c>
      <c r="S106" s="375"/>
      <c r="T106" s="375"/>
      <c r="U106" s="335"/>
      <c r="V106" s="335"/>
      <c r="W106" s="376"/>
      <c r="Z106" s="335"/>
      <c r="AA106" s="335"/>
      <c r="AB106" s="335"/>
      <c r="AC106" s="356">
        <f t="shared" si="6"/>
        <v>0</v>
      </c>
    </row>
    <row r="107" spans="1:29" x14ac:dyDescent="0.15">
      <c r="A107" s="475" t="s">
        <v>94</v>
      </c>
      <c r="B107" s="337" t="s">
        <v>95</v>
      </c>
      <c r="C107" s="338" t="s">
        <v>4</v>
      </c>
      <c r="D107" s="338" t="s">
        <v>5</v>
      </c>
      <c r="E107" s="338" t="s">
        <v>96</v>
      </c>
      <c r="F107" s="338" t="s">
        <v>97</v>
      </c>
      <c r="G107" s="335"/>
      <c r="H107" s="475" t="s">
        <v>94</v>
      </c>
      <c r="I107" s="337" t="s">
        <v>95</v>
      </c>
      <c r="J107" s="338" t="s">
        <v>4</v>
      </c>
      <c r="K107" s="338" t="s">
        <v>5</v>
      </c>
      <c r="L107" s="338" t="s">
        <v>96</v>
      </c>
      <c r="M107" s="338" t="s">
        <v>97</v>
      </c>
      <c r="N107" s="530"/>
      <c r="O107" s="373" t="s">
        <v>129</v>
      </c>
      <c r="P107" s="373"/>
      <c r="Q107" s="341"/>
      <c r="R107" s="351"/>
      <c r="S107" s="375"/>
      <c r="T107" s="375"/>
      <c r="U107" s="343"/>
      <c r="V107" s="343"/>
      <c r="W107" s="377"/>
      <c r="Z107" s="335"/>
      <c r="AA107" s="335"/>
      <c r="AB107" s="335"/>
      <c r="AC107" s="356"/>
    </row>
    <row r="108" spans="1:29" x14ac:dyDescent="0.15">
      <c r="A108" s="488">
        <v>152118031</v>
      </c>
      <c r="B108" s="411" t="s">
        <v>69</v>
      </c>
      <c r="C108" s="422">
        <v>3</v>
      </c>
      <c r="D108" s="412">
        <v>0</v>
      </c>
      <c r="E108" s="412">
        <v>3</v>
      </c>
      <c r="F108" s="412">
        <v>5</v>
      </c>
      <c r="G108" s="335"/>
      <c r="H108" s="494"/>
      <c r="I108" s="341"/>
      <c r="J108" s="341"/>
      <c r="K108" s="341"/>
      <c r="L108" s="341"/>
      <c r="M108" s="341"/>
      <c r="N108" s="527"/>
      <c r="O108" s="419" t="s">
        <v>210</v>
      </c>
      <c r="P108" s="419" t="s">
        <v>110</v>
      </c>
      <c r="Q108" s="341"/>
      <c r="R108" s="351" t="e">
        <f>#REF!*Q108</f>
        <v>#REF!</v>
      </c>
      <c r="S108" s="375"/>
      <c r="T108" s="375"/>
      <c r="U108" s="304" t="s">
        <v>211</v>
      </c>
      <c r="V108" s="304"/>
      <c r="W108" s="394"/>
      <c r="Z108" s="335"/>
      <c r="AA108" s="335"/>
      <c r="AB108" s="335"/>
      <c r="AC108" s="356">
        <f t="shared" si="6"/>
        <v>0</v>
      </c>
    </row>
    <row r="109" spans="1:29" x14ac:dyDescent="0.15">
      <c r="A109" s="488">
        <v>152118032</v>
      </c>
      <c r="B109" s="411" t="s">
        <v>70</v>
      </c>
      <c r="C109" s="422">
        <v>0</v>
      </c>
      <c r="D109" s="412">
        <v>2</v>
      </c>
      <c r="E109" s="412">
        <v>1</v>
      </c>
      <c r="F109" s="412">
        <v>2</v>
      </c>
      <c r="G109" s="335"/>
      <c r="H109" s="494"/>
      <c r="I109" s="341"/>
      <c r="J109" s="341"/>
      <c r="K109" s="341"/>
      <c r="L109" s="341"/>
      <c r="M109" s="341"/>
      <c r="N109" s="527"/>
      <c r="O109" s="419" t="s">
        <v>210</v>
      </c>
      <c r="P109" s="419" t="s">
        <v>110</v>
      </c>
      <c r="Q109" s="341"/>
      <c r="R109" s="351" t="e">
        <f>#REF!*Q109</f>
        <v>#REF!</v>
      </c>
      <c r="S109" s="375"/>
      <c r="T109" s="375"/>
      <c r="U109" s="304" t="s">
        <v>211</v>
      </c>
      <c r="V109" s="393"/>
      <c r="W109" s="394"/>
      <c r="Z109" s="335"/>
      <c r="AA109" s="335"/>
      <c r="AB109" s="335"/>
      <c r="AC109" s="356">
        <f t="shared" si="6"/>
        <v>0</v>
      </c>
    </row>
    <row r="110" spans="1:29" x14ac:dyDescent="0.15">
      <c r="A110" s="490">
        <v>152118014</v>
      </c>
      <c r="B110" s="417" t="s">
        <v>212</v>
      </c>
      <c r="C110" s="451">
        <v>3</v>
      </c>
      <c r="D110" s="418">
        <v>0</v>
      </c>
      <c r="E110" s="418">
        <v>3</v>
      </c>
      <c r="F110" s="418">
        <v>4</v>
      </c>
      <c r="G110" s="335"/>
      <c r="H110" s="482"/>
      <c r="I110" s="391"/>
      <c r="J110" s="389"/>
      <c r="K110" s="390"/>
      <c r="L110" s="390"/>
      <c r="M110" s="390"/>
      <c r="N110" s="528"/>
      <c r="O110" s="341" t="s">
        <v>213</v>
      </c>
      <c r="P110" s="341" t="s">
        <v>110</v>
      </c>
      <c r="Q110" s="341"/>
      <c r="R110" s="351">
        <f t="shared" ref="R110:R119" si="9">M110*Q110</f>
        <v>0</v>
      </c>
      <c r="S110" s="375"/>
      <c r="T110" s="375"/>
      <c r="U110" s="353" t="s">
        <v>214</v>
      </c>
      <c r="V110" s="393"/>
      <c r="W110" s="394"/>
      <c r="Z110" s="335"/>
      <c r="AA110" s="335"/>
      <c r="AB110" s="335"/>
      <c r="AC110" s="356">
        <f t="shared" si="6"/>
        <v>0</v>
      </c>
    </row>
    <row r="111" spans="1:29" x14ac:dyDescent="0.15">
      <c r="A111" s="482" t="s">
        <v>67</v>
      </c>
      <c r="B111" s="388" t="s">
        <v>182</v>
      </c>
      <c r="C111" s="389">
        <v>3</v>
      </c>
      <c r="D111" s="390">
        <v>0</v>
      </c>
      <c r="E111" s="390">
        <v>3</v>
      </c>
      <c r="F111" s="390">
        <v>5</v>
      </c>
      <c r="G111" s="335"/>
      <c r="H111" s="495" t="s">
        <v>67</v>
      </c>
      <c r="I111" s="452" t="s">
        <v>182</v>
      </c>
      <c r="J111" s="425">
        <v>3</v>
      </c>
      <c r="K111" s="426">
        <v>0</v>
      </c>
      <c r="L111" s="426">
        <v>3</v>
      </c>
      <c r="M111" s="426">
        <v>5</v>
      </c>
      <c r="N111" s="529"/>
      <c r="O111" s="419"/>
      <c r="P111" s="419" t="s">
        <v>110</v>
      </c>
      <c r="Q111" s="341"/>
      <c r="R111" s="351">
        <f>M71*Q111</f>
        <v>0</v>
      </c>
      <c r="S111" s="375"/>
      <c r="T111" s="375"/>
      <c r="U111" s="393"/>
      <c r="V111" s="393"/>
      <c r="W111" s="394"/>
      <c r="Z111" s="335"/>
      <c r="AA111" s="335"/>
      <c r="AB111" s="335"/>
      <c r="AC111" s="356">
        <f t="shared" si="6"/>
        <v>0</v>
      </c>
    </row>
    <row r="112" spans="1:29" x14ac:dyDescent="0.15">
      <c r="A112" s="482"/>
      <c r="B112" s="388"/>
      <c r="C112" s="389"/>
      <c r="D112" s="390"/>
      <c r="E112" s="390"/>
      <c r="F112" s="390"/>
      <c r="G112" s="335"/>
      <c r="H112" s="487"/>
      <c r="I112" s="335"/>
      <c r="J112" s="335"/>
      <c r="K112" s="335"/>
      <c r="L112" s="335"/>
      <c r="M112" s="335"/>
      <c r="N112" s="519"/>
      <c r="O112" s="335"/>
      <c r="P112" s="335"/>
      <c r="Q112" s="341"/>
      <c r="R112" s="351">
        <f>M73*Q112</f>
        <v>0</v>
      </c>
      <c r="S112" s="375"/>
      <c r="T112" s="375"/>
      <c r="U112" s="393"/>
      <c r="V112" s="393"/>
      <c r="W112" s="394"/>
      <c r="Z112" s="335"/>
      <c r="AA112" s="335"/>
      <c r="AB112" s="335"/>
      <c r="AC112" s="356">
        <f t="shared" si="6"/>
        <v>0</v>
      </c>
    </row>
    <row r="113" spans="1:29" x14ac:dyDescent="0.15">
      <c r="A113" s="482" t="s">
        <v>76</v>
      </c>
      <c r="B113" s="388" t="s">
        <v>204</v>
      </c>
      <c r="C113" s="389">
        <v>2</v>
      </c>
      <c r="D113" s="390">
        <v>2</v>
      </c>
      <c r="E113" s="390">
        <v>3</v>
      </c>
      <c r="F113" s="390">
        <v>7</v>
      </c>
      <c r="G113" s="335"/>
      <c r="H113" s="482" t="s">
        <v>76</v>
      </c>
      <c r="I113" s="391" t="s">
        <v>204</v>
      </c>
      <c r="J113" s="389">
        <v>2</v>
      </c>
      <c r="K113" s="390">
        <v>2</v>
      </c>
      <c r="L113" s="390">
        <v>3</v>
      </c>
      <c r="M113" s="390">
        <v>7</v>
      </c>
      <c r="N113" s="528"/>
      <c r="O113" s="341"/>
      <c r="P113" s="341" t="s">
        <v>110</v>
      </c>
      <c r="Q113" s="341"/>
      <c r="R113" s="351">
        <f t="shared" si="9"/>
        <v>0</v>
      </c>
      <c r="S113" s="375"/>
      <c r="T113" s="375"/>
      <c r="U113" s="393"/>
      <c r="V113" s="393"/>
      <c r="W113" s="394"/>
      <c r="Z113" s="335"/>
      <c r="AA113" s="335"/>
      <c r="AB113" s="335"/>
      <c r="AC113" s="356">
        <f t="shared" si="6"/>
        <v>0</v>
      </c>
    </row>
    <row r="114" spans="1:29" x14ac:dyDescent="0.15">
      <c r="A114" s="482"/>
      <c r="B114" s="388"/>
      <c r="C114" s="389"/>
      <c r="D114" s="390"/>
      <c r="E114" s="390"/>
      <c r="F114" s="390"/>
      <c r="G114" s="335"/>
      <c r="H114" s="512" t="s">
        <v>78</v>
      </c>
      <c r="I114" s="428" t="s">
        <v>205</v>
      </c>
      <c r="J114" s="449">
        <v>3</v>
      </c>
      <c r="K114" s="429">
        <v>0</v>
      </c>
      <c r="L114" s="429">
        <v>3</v>
      </c>
      <c r="M114" s="429">
        <v>7</v>
      </c>
      <c r="N114" s="528"/>
      <c r="O114" s="341" t="s">
        <v>215</v>
      </c>
      <c r="P114" s="341" t="s">
        <v>110</v>
      </c>
      <c r="Q114" s="341"/>
      <c r="R114" s="351"/>
      <c r="S114" s="375"/>
      <c r="T114" s="375"/>
      <c r="U114" s="393"/>
      <c r="V114" s="393"/>
      <c r="W114" s="394"/>
      <c r="Z114" s="335"/>
      <c r="AA114" s="335"/>
      <c r="AB114" s="335"/>
      <c r="AC114" s="356">
        <f t="shared" si="6"/>
        <v>0</v>
      </c>
    </row>
    <row r="115" spans="1:29" x14ac:dyDescent="0.15">
      <c r="A115" s="482"/>
      <c r="B115" s="388"/>
      <c r="C115" s="389"/>
      <c r="D115" s="390"/>
      <c r="E115" s="390"/>
      <c r="F115" s="390"/>
      <c r="G115" s="335"/>
      <c r="H115" s="488" t="s">
        <v>80</v>
      </c>
      <c r="I115" s="421" t="s">
        <v>154</v>
      </c>
      <c r="J115" s="422">
        <v>3</v>
      </c>
      <c r="K115" s="412">
        <v>0</v>
      </c>
      <c r="L115" s="412">
        <v>3</v>
      </c>
      <c r="M115" s="412">
        <v>4</v>
      </c>
      <c r="N115" s="528"/>
      <c r="O115" s="341" t="s">
        <v>183</v>
      </c>
      <c r="P115" s="341" t="s">
        <v>110</v>
      </c>
      <c r="Q115" s="341"/>
      <c r="R115" s="351"/>
      <c r="S115" s="375"/>
      <c r="T115" s="375"/>
      <c r="U115" s="393"/>
      <c r="V115" s="393"/>
      <c r="W115" s="394"/>
      <c r="Z115" s="335"/>
      <c r="AA115" s="335"/>
      <c r="AB115" s="335"/>
      <c r="AC115" s="356">
        <f t="shared" si="6"/>
        <v>0</v>
      </c>
    </row>
    <row r="116" spans="1:29" ht="24" x14ac:dyDescent="0.15">
      <c r="A116" s="495" t="s">
        <v>82</v>
      </c>
      <c r="B116" s="439" t="s">
        <v>216</v>
      </c>
      <c r="C116" s="425">
        <v>1</v>
      </c>
      <c r="D116" s="426">
        <v>4</v>
      </c>
      <c r="E116" s="426">
        <v>3</v>
      </c>
      <c r="F116" s="426">
        <v>6</v>
      </c>
      <c r="G116" s="335"/>
      <c r="H116" s="495" t="s">
        <v>82</v>
      </c>
      <c r="I116" s="452" t="s">
        <v>216</v>
      </c>
      <c r="J116" s="425">
        <v>1</v>
      </c>
      <c r="K116" s="426">
        <v>4</v>
      </c>
      <c r="L116" s="426">
        <v>3</v>
      </c>
      <c r="M116" s="426">
        <v>6</v>
      </c>
      <c r="N116" s="529"/>
      <c r="O116" s="341"/>
      <c r="P116" s="341"/>
      <c r="Q116" s="341"/>
      <c r="R116" s="351">
        <f t="shared" si="9"/>
        <v>0</v>
      </c>
      <c r="S116" s="375"/>
      <c r="T116" s="375"/>
      <c r="U116" s="393"/>
      <c r="V116" s="393"/>
      <c r="W116" s="394"/>
      <c r="Z116" s="335"/>
      <c r="AA116" s="335"/>
      <c r="AB116" s="335">
        <v>1</v>
      </c>
      <c r="AC116" s="356">
        <f t="shared" si="6"/>
        <v>3</v>
      </c>
    </row>
    <row r="117" spans="1:29" x14ac:dyDescent="0.15">
      <c r="A117" s="482"/>
      <c r="B117" s="388"/>
      <c r="C117" s="389"/>
      <c r="D117" s="390"/>
      <c r="E117" s="390"/>
      <c r="F117" s="390"/>
      <c r="G117" s="335"/>
      <c r="H117" s="494"/>
      <c r="I117" s="341"/>
      <c r="J117" s="341"/>
      <c r="K117" s="341"/>
      <c r="L117" s="341"/>
      <c r="M117" s="341"/>
      <c r="N117" s="527"/>
      <c r="O117" s="341"/>
      <c r="P117" s="341"/>
      <c r="Q117" s="341"/>
      <c r="R117" s="351" t="e">
        <f>#REF!*Q117</f>
        <v>#REF!</v>
      </c>
      <c r="S117" s="375"/>
      <c r="T117" s="375"/>
      <c r="U117" s="393"/>
      <c r="V117" s="393"/>
      <c r="W117" s="394"/>
      <c r="Z117" s="335"/>
      <c r="AA117" s="335"/>
      <c r="AB117" s="335"/>
      <c r="AC117" s="356">
        <f t="shared" si="6"/>
        <v>0</v>
      </c>
    </row>
    <row r="118" spans="1:29" x14ac:dyDescent="0.15">
      <c r="A118" s="480"/>
      <c r="B118" s="370"/>
      <c r="C118" s="371">
        <f>SUM(C108:C117)</f>
        <v>12</v>
      </c>
      <c r="D118" s="371">
        <f>SUM(D108:D117)</f>
        <v>8</v>
      </c>
      <c r="E118" s="371">
        <f>SUM(E108:E117)</f>
        <v>16</v>
      </c>
      <c r="F118" s="371">
        <f>SUM(F108:F117)</f>
        <v>29</v>
      </c>
      <c r="G118" s="371"/>
      <c r="H118" s="514"/>
      <c r="I118" s="371"/>
      <c r="J118" s="371">
        <f>SUM(J108:J116)</f>
        <v>12</v>
      </c>
      <c r="K118" s="371">
        <f>SUM(K108:K116)</f>
        <v>6</v>
      </c>
      <c r="L118" s="371">
        <f>SUM(L108:L116)</f>
        <v>15</v>
      </c>
      <c r="M118" s="371">
        <f>SUM(M108:M116)</f>
        <v>29</v>
      </c>
      <c r="N118" s="523"/>
      <c r="O118" s="372"/>
      <c r="P118" s="372"/>
      <c r="Q118" s="453"/>
      <c r="R118" s="454">
        <f t="shared" si="9"/>
        <v>0</v>
      </c>
      <c r="S118" s="373"/>
      <c r="T118" s="373"/>
      <c r="U118" s="372"/>
      <c r="V118" s="372"/>
      <c r="W118" s="336"/>
      <c r="X118" s="372"/>
      <c r="Y118" s="372"/>
      <c r="Z118" s="372"/>
      <c r="AA118" s="372"/>
      <c r="AB118" s="372"/>
      <c r="AC118" s="372"/>
    </row>
    <row r="119" spans="1:29" x14ac:dyDescent="0.15">
      <c r="A119" s="487"/>
      <c r="B119" s="335"/>
      <c r="C119" s="335"/>
      <c r="D119" s="335"/>
      <c r="E119" s="335"/>
      <c r="F119" s="335"/>
      <c r="G119" s="335"/>
      <c r="H119" s="487"/>
      <c r="I119" s="335"/>
      <c r="J119" s="335"/>
      <c r="K119" s="335"/>
      <c r="L119" s="335"/>
      <c r="M119" s="335"/>
      <c r="N119" s="519"/>
      <c r="O119" s="335"/>
      <c r="P119" s="335"/>
      <c r="Q119" s="341"/>
      <c r="R119" s="351">
        <f t="shared" si="9"/>
        <v>0</v>
      </c>
      <c r="S119" s="375"/>
      <c r="T119" s="375"/>
      <c r="U119" s="335"/>
      <c r="V119" s="335"/>
      <c r="W119" s="376"/>
      <c r="Z119" s="335"/>
      <c r="AA119" s="335"/>
      <c r="AB119" s="335"/>
      <c r="AC119" s="335"/>
    </row>
    <row r="120" spans="1:29" x14ac:dyDescent="0.15">
      <c r="A120" s="497"/>
      <c r="B120" s="456" t="s">
        <v>217</v>
      </c>
      <c r="C120" s="457">
        <f>SUM(C17,C32,C47,C62,C75,C90,C104,C118)</f>
        <v>132</v>
      </c>
      <c r="D120" s="457">
        <f>SUM(D17,D32,D47,D62,D75,D90,D104,D118)</f>
        <v>46</v>
      </c>
      <c r="E120" s="457">
        <f>SUM(E17,E32,E47,E62,E75,E90,E104,E118)</f>
        <v>149</v>
      </c>
      <c r="F120" s="457">
        <f>SUM(F17,F32,F47,F62,F75,F90,F104,F118)</f>
        <v>240</v>
      </c>
      <c r="G120" s="455"/>
      <c r="H120" s="497"/>
      <c r="I120" s="456" t="s">
        <v>217</v>
      </c>
      <c r="J120" s="457">
        <f>SUM(J17,J32,J47,J62,J75,J90,J104,J118)</f>
        <v>132</v>
      </c>
      <c r="K120" s="457">
        <f>SUM(K17,K32,K47,K62,K75,K90,K104,K118)</f>
        <v>36</v>
      </c>
      <c r="L120" s="457">
        <f>SUM(L17,L32,L47,L62,L75,L90,L104,L118)</f>
        <v>146</v>
      </c>
      <c r="M120" s="457">
        <f>SUM(M17,M32,M47,M62,M75,M90,M104,M118)</f>
        <v>240</v>
      </c>
      <c r="N120" s="538"/>
      <c r="O120" s="455"/>
      <c r="P120" s="455"/>
      <c r="Q120" s="458" t="s">
        <v>218</v>
      </c>
      <c r="R120" s="351" t="e">
        <f>SUM(R2:R119)</f>
        <v>#REF!</v>
      </c>
      <c r="S120" s="458"/>
      <c r="T120" s="458"/>
      <c r="U120" s="455"/>
      <c r="V120" s="455"/>
      <c r="W120" s="459"/>
      <c r="X120" s="455"/>
      <c r="Y120" s="455"/>
      <c r="Z120" s="455"/>
      <c r="AA120" s="455"/>
      <c r="AB120" s="455" t="s">
        <v>219</v>
      </c>
      <c r="AC120" s="455">
        <f>SUM(AC4:AC119)</f>
        <v>60</v>
      </c>
    </row>
    <row r="121" spans="1:29" x14ac:dyDescent="0.15">
      <c r="A121" s="498" t="s">
        <v>220</v>
      </c>
      <c r="B121" s="460"/>
      <c r="C121" s="461"/>
      <c r="D121" s="462"/>
      <c r="E121" s="462"/>
      <c r="F121" s="462"/>
      <c r="G121" s="393"/>
      <c r="H121" s="517"/>
      <c r="I121" s="460"/>
      <c r="J121" s="461"/>
      <c r="K121" s="462"/>
      <c r="L121" s="462"/>
      <c r="M121" s="462"/>
      <c r="N121" s="539"/>
      <c r="O121" s="335"/>
      <c r="P121" s="335"/>
      <c r="Q121" s="335"/>
      <c r="R121" s="335"/>
      <c r="U121" s="335"/>
      <c r="V121" s="335"/>
      <c r="W121" s="376"/>
      <c r="Z121" s="335"/>
      <c r="AA121" s="335"/>
      <c r="AB121" s="335" t="s">
        <v>221</v>
      </c>
      <c r="AC121" s="335">
        <f>AC120/L120*100</f>
        <v>41.095890410958901</v>
      </c>
    </row>
    <row r="122" spans="1:29" x14ac:dyDescent="0.15">
      <c r="A122" s="499" t="s">
        <v>222</v>
      </c>
      <c r="B122" s="447"/>
      <c r="C122" s="463"/>
      <c r="D122" s="464"/>
      <c r="E122" s="464"/>
      <c r="F122" s="464"/>
      <c r="G122" s="393"/>
      <c r="H122" s="501"/>
      <c r="I122" s="447"/>
      <c r="J122" s="463"/>
      <c r="K122" s="464"/>
      <c r="L122" s="464"/>
      <c r="M122" s="464"/>
      <c r="N122" s="536"/>
      <c r="O122" s="335"/>
      <c r="P122" s="335"/>
      <c r="Q122" s="335"/>
      <c r="R122" s="335"/>
      <c r="U122" s="335"/>
      <c r="V122" s="335"/>
      <c r="W122" s="376"/>
      <c r="Z122" s="335"/>
      <c r="AA122" s="335"/>
      <c r="AB122" s="335"/>
      <c r="AC122" s="335"/>
    </row>
    <row r="123" spans="1:29" x14ac:dyDescent="0.15">
      <c r="A123" s="500" t="s">
        <v>223</v>
      </c>
      <c r="B123" s="447"/>
      <c r="C123" s="463"/>
      <c r="D123" s="464"/>
      <c r="E123" s="464"/>
      <c r="F123" s="464"/>
      <c r="G123" s="393"/>
      <c r="H123" s="501"/>
      <c r="I123" s="447"/>
      <c r="J123" s="463"/>
      <c r="K123" s="464"/>
      <c r="L123" s="464"/>
      <c r="M123" s="464"/>
      <c r="N123" s="536"/>
      <c r="O123" s="335"/>
      <c r="P123" s="335"/>
      <c r="Q123" s="335"/>
      <c r="R123" s="335"/>
      <c r="U123" s="335"/>
      <c r="V123" s="335"/>
      <c r="W123" s="376"/>
      <c r="Z123" s="335"/>
      <c r="AA123" s="335"/>
      <c r="AB123" s="335"/>
      <c r="AC123" s="335"/>
    </row>
    <row r="124" spans="1:29" x14ac:dyDescent="0.15">
      <c r="A124" s="487"/>
      <c r="B124" s="447"/>
      <c r="C124" s="463"/>
      <c r="D124" s="464"/>
      <c r="E124" s="464"/>
      <c r="F124" s="464"/>
      <c r="G124" s="393"/>
      <c r="H124" s="501"/>
      <c r="I124" s="447"/>
      <c r="J124" s="463"/>
      <c r="K124" s="464"/>
      <c r="L124" s="464"/>
      <c r="M124" s="464"/>
      <c r="N124" s="536"/>
      <c r="O124" s="335"/>
      <c r="P124" s="335"/>
      <c r="Q124" s="335"/>
      <c r="R124" s="335"/>
      <c r="U124" s="335"/>
      <c r="V124" s="335"/>
      <c r="W124" s="376"/>
      <c r="Z124" s="335"/>
      <c r="AA124" s="335"/>
      <c r="AB124" s="335"/>
      <c r="AC124" s="335"/>
    </row>
    <row r="125" spans="1:29" x14ac:dyDescent="0.15">
      <c r="A125" s="501"/>
      <c r="B125" s="447"/>
      <c r="C125" s="463"/>
      <c r="D125" s="464"/>
      <c r="E125" s="464"/>
      <c r="F125" s="464"/>
      <c r="G125" s="393"/>
      <c r="H125" s="501"/>
      <c r="I125" s="447"/>
      <c r="J125" s="463"/>
      <c r="K125" s="464"/>
      <c r="L125" s="464"/>
      <c r="M125" s="464"/>
      <c r="N125" s="536"/>
      <c r="O125" s="335"/>
      <c r="P125" s="335"/>
      <c r="Q125" s="335"/>
      <c r="R125" s="335"/>
      <c r="U125" s="335"/>
      <c r="V125" s="335"/>
      <c r="W125" s="376"/>
      <c r="Z125" s="335"/>
      <c r="AA125" s="335"/>
      <c r="AB125" s="335"/>
      <c r="AC125" s="335"/>
    </row>
    <row r="126" spans="1:29" x14ac:dyDescent="0.15">
      <c r="A126" s="502" t="s">
        <v>224</v>
      </c>
      <c r="B126" s="465" t="s">
        <v>225</v>
      </c>
      <c r="C126" s="463"/>
      <c r="D126" s="464"/>
      <c r="E126" s="464"/>
      <c r="F126" s="464"/>
      <c r="G126" s="393"/>
      <c r="H126" s="501"/>
      <c r="I126" s="447"/>
      <c r="J126" s="463"/>
      <c r="K126" s="464"/>
      <c r="L126" s="464"/>
      <c r="M126" s="464"/>
      <c r="N126" s="536"/>
      <c r="O126" s="335"/>
      <c r="P126" s="335"/>
      <c r="Q126" s="335"/>
      <c r="R126" s="335"/>
      <c r="U126" s="335"/>
      <c r="V126" s="335"/>
      <c r="W126" s="376"/>
      <c r="Z126" s="335"/>
      <c r="AA126" s="335"/>
      <c r="AB126" s="335"/>
      <c r="AC126" s="335"/>
    </row>
    <row r="127" spans="1:29" x14ac:dyDescent="0.15">
      <c r="A127" s="502" t="s">
        <v>226</v>
      </c>
      <c r="B127" s="466" t="s">
        <v>227</v>
      </c>
      <c r="C127" s="463"/>
      <c r="D127" s="464"/>
      <c r="E127" s="464"/>
      <c r="F127" s="464"/>
      <c r="G127" s="393"/>
      <c r="H127" s="501"/>
      <c r="I127" s="447"/>
      <c r="J127" s="463"/>
      <c r="K127" s="464"/>
      <c r="L127" s="464"/>
      <c r="M127" s="464"/>
      <c r="N127" s="536"/>
      <c r="O127" s="335"/>
      <c r="P127" s="335"/>
      <c r="Q127" s="335"/>
      <c r="R127" s="335"/>
      <c r="U127" s="335"/>
      <c r="V127" s="335"/>
      <c r="W127" s="376"/>
      <c r="Z127" s="335"/>
      <c r="AA127" s="335"/>
      <c r="AB127" s="335"/>
      <c r="AC127" s="335"/>
    </row>
    <row r="128" spans="1:29" x14ac:dyDescent="0.15">
      <c r="A128" s="503"/>
      <c r="B128" s="393"/>
      <c r="C128" s="393"/>
      <c r="D128" s="393"/>
      <c r="E128" s="393"/>
      <c r="F128" s="393"/>
      <c r="G128" s="393"/>
      <c r="H128" s="501"/>
      <c r="I128" s="447"/>
      <c r="J128" s="463"/>
      <c r="K128" s="464"/>
      <c r="L128" s="464"/>
      <c r="M128" s="464"/>
      <c r="N128" s="536"/>
      <c r="O128" s="335"/>
      <c r="P128" s="335"/>
      <c r="Q128" s="335"/>
      <c r="R128" s="335"/>
      <c r="U128" s="335"/>
      <c r="V128" s="335"/>
      <c r="W128" s="376"/>
      <c r="Z128" s="335"/>
      <c r="AA128" s="335"/>
      <c r="AB128" s="335"/>
      <c r="AC128" s="335"/>
    </row>
    <row r="129" spans="1:29" x14ac:dyDescent="0.15">
      <c r="A129" s="504"/>
      <c r="B129" s="343"/>
      <c r="C129" s="393"/>
      <c r="D129" s="393"/>
      <c r="E129" s="393"/>
      <c r="F129" s="393"/>
      <c r="G129" s="393"/>
      <c r="H129" s="487"/>
      <c r="I129" s="467" t="s">
        <v>228</v>
      </c>
      <c r="J129" s="468">
        <v>5.7</v>
      </c>
      <c r="K129" s="468">
        <v>6.8</v>
      </c>
      <c r="L129" s="393"/>
      <c r="M129" s="335"/>
      <c r="N129" s="519"/>
      <c r="O129" s="335"/>
      <c r="P129" s="335"/>
      <c r="Q129" s="335"/>
      <c r="R129" s="335"/>
      <c r="U129" s="335"/>
      <c r="V129" s="335"/>
      <c r="W129" s="376"/>
      <c r="Z129" s="335"/>
      <c r="AA129" s="335"/>
      <c r="AB129" s="335"/>
      <c r="AC129" s="335"/>
    </row>
    <row r="130" spans="1:29" x14ac:dyDescent="0.15">
      <c r="A130" s="505"/>
      <c r="B130" s="469"/>
      <c r="C130" s="470"/>
      <c r="D130" s="470"/>
      <c r="E130" s="470"/>
      <c r="F130" s="470"/>
      <c r="G130" s="393"/>
      <c r="H130" s="487"/>
      <c r="I130" s="471" t="s">
        <v>67</v>
      </c>
      <c r="J130" s="470">
        <v>3</v>
      </c>
      <c r="K130" s="470">
        <v>1</v>
      </c>
      <c r="L130" s="470"/>
      <c r="M130" s="470"/>
      <c r="N130" s="540"/>
      <c r="O130" s="335"/>
      <c r="P130" s="335"/>
      <c r="Q130" s="335"/>
      <c r="R130" s="335"/>
      <c r="U130" s="335"/>
      <c r="V130" s="335"/>
      <c r="W130" s="376"/>
      <c r="Z130" s="335"/>
      <c r="AA130" s="335"/>
      <c r="AB130" s="335"/>
      <c r="AC130" s="335"/>
    </row>
    <row r="131" spans="1:29" x14ac:dyDescent="0.15">
      <c r="A131" s="501"/>
      <c r="B131" s="447"/>
      <c r="C131" s="463"/>
      <c r="D131" s="464"/>
      <c r="E131" s="464"/>
      <c r="F131" s="464"/>
      <c r="G131" s="393"/>
      <c r="H131" s="487"/>
      <c r="I131" s="472" t="s">
        <v>76</v>
      </c>
      <c r="J131" s="463">
        <v>1</v>
      </c>
      <c r="K131" s="464">
        <v>1</v>
      </c>
      <c r="L131" s="464"/>
      <c r="M131" s="464"/>
      <c r="N131" s="536"/>
      <c r="O131" s="335"/>
      <c r="P131" s="335"/>
      <c r="Q131" s="335"/>
      <c r="R131" s="335"/>
      <c r="U131" s="335"/>
      <c r="V131" s="335"/>
      <c r="W131" s="376"/>
      <c r="Z131" s="335"/>
      <c r="AA131" s="335"/>
      <c r="AB131" s="335"/>
      <c r="AC131" s="335"/>
    </row>
    <row r="132" spans="1:29" x14ac:dyDescent="0.15">
      <c r="A132" s="501"/>
      <c r="B132" s="447"/>
      <c r="C132" s="463"/>
      <c r="D132" s="464"/>
      <c r="E132" s="464"/>
      <c r="F132" s="464"/>
      <c r="G132" s="393"/>
      <c r="H132" s="487"/>
      <c r="I132" s="472" t="s">
        <v>78</v>
      </c>
      <c r="J132" s="463">
        <v>1</v>
      </c>
      <c r="K132" s="464">
        <v>1</v>
      </c>
      <c r="L132" s="464"/>
      <c r="M132" s="464"/>
      <c r="N132" s="536"/>
      <c r="O132" s="335"/>
      <c r="P132" s="335"/>
      <c r="Q132" s="335"/>
      <c r="R132" s="335"/>
      <c r="U132" s="335"/>
      <c r="V132" s="335"/>
      <c r="W132" s="376"/>
      <c r="Z132" s="335"/>
      <c r="AA132" s="335"/>
      <c r="AB132" s="335"/>
      <c r="AC132" s="335"/>
    </row>
    <row r="133" spans="1:29" x14ac:dyDescent="0.15">
      <c r="A133" s="501"/>
      <c r="B133" s="447"/>
      <c r="C133" s="463"/>
      <c r="D133" s="464"/>
      <c r="E133" s="464"/>
      <c r="F133" s="464"/>
      <c r="G133" s="393"/>
      <c r="H133" s="487"/>
      <c r="I133" s="472" t="s">
        <v>80</v>
      </c>
      <c r="J133" s="463">
        <v>2</v>
      </c>
      <c r="K133" s="464">
        <v>1</v>
      </c>
      <c r="L133" s="464"/>
      <c r="M133" s="464"/>
      <c r="N133" s="536"/>
      <c r="O133" s="335"/>
      <c r="P133" s="335"/>
      <c r="Q133" s="335"/>
      <c r="R133" s="335"/>
      <c r="U133" s="335"/>
      <c r="V133" s="335"/>
      <c r="W133" s="376"/>
      <c r="Z133" s="335"/>
      <c r="AA133" s="335"/>
      <c r="AB133" s="335"/>
      <c r="AC133" s="335"/>
    </row>
    <row r="134" spans="1:29" x14ac:dyDescent="0.15">
      <c r="A134" s="543" t="s">
        <v>229</v>
      </c>
    </row>
    <row r="136" spans="1:29" ht="14.25" x14ac:dyDescent="0.15">
      <c r="A136" s="550" t="s">
        <v>230</v>
      </c>
      <c r="B136" s="541"/>
      <c r="C136" s="541"/>
      <c r="D136" s="541"/>
      <c r="E136" s="541"/>
      <c r="F136" s="541"/>
      <c r="G136" s="541"/>
      <c r="H136" s="551"/>
      <c r="I136" s="541"/>
    </row>
    <row r="137" spans="1:29" ht="13.5" thickBot="1" x14ac:dyDescent="0.2"/>
    <row r="138" spans="1:29" ht="13.5" thickBot="1" x14ac:dyDescent="0.2">
      <c r="B138" s="552" t="s">
        <v>231</v>
      </c>
      <c r="I138" s="554" t="s">
        <v>232</v>
      </c>
    </row>
    <row r="139" spans="1:29" ht="18" customHeight="1" thickBot="1" x14ac:dyDescent="0.2">
      <c r="A139" s="552" t="s">
        <v>2</v>
      </c>
      <c r="B139" s="553" t="s">
        <v>233</v>
      </c>
      <c r="C139" s="554" t="s">
        <v>234</v>
      </c>
      <c r="H139" s="552" t="s">
        <v>2</v>
      </c>
      <c r="I139" s="553" t="s">
        <v>233</v>
      </c>
      <c r="J139" s="554" t="s">
        <v>234</v>
      </c>
    </row>
    <row r="140" spans="1:29" ht="21.75" thickBot="1" x14ac:dyDescent="0.25">
      <c r="A140" s="544">
        <v>152113023</v>
      </c>
      <c r="B140" s="620" t="s">
        <v>49</v>
      </c>
      <c r="C140" s="620" t="s">
        <v>235</v>
      </c>
      <c r="H140" s="544">
        <v>152113015</v>
      </c>
      <c r="I140" s="620" t="s">
        <v>49</v>
      </c>
      <c r="J140" s="620" t="s">
        <v>236</v>
      </c>
      <c r="K140" s="549"/>
    </row>
    <row r="141" spans="1:29" ht="21.75" thickBot="1" x14ac:dyDescent="0.25">
      <c r="A141" s="617">
        <v>152113021</v>
      </c>
      <c r="B141" s="545" t="s">
        <v>39</v>
      </c>
      <c r="C141" s="545" t="s">
        <v>237</v>
      </c>
      <c r="H141" s="653">
        <v>152113012</v>
      </c>
      <c r="I141" s="653" t="s">
        <v>39</v>
      </c>
      <c r="J141" s="653" t="s">
        <v>238</v>
      </c>
      <c r="K141" s="549"/>
    </row>
    <row r="142" spans="1:29" ht="21.75" thickBot="1" x14ac:dyDescent="0.25">
      <c r="A142" s="546">
        <v>152113022</v>
      </c>
      <c r="B142" s="545" t="s">
        <v>41</v>
      </c>
      <c r="C142" s="545" t="s">
        <v>239</v>
      </c>
      <c r="H142" s="654"/>
      <c r="I142" s="654"/>
      <c r="J142" s="654"/>
      <c r="K142" s="549"/>
    </row>
    <row r="143" spans="1:29" ht="21.75" thickBot="1" x14ac:dyDescent="0.25">
      <c r="A143" s="617">
        <v>152116026</v>
      </c>
      <c r="B143" s="545" t="s">
        <v>66</v>
      </c>
      <c r="C143" s="545" t="s">
        <v>240</v>
      </c>
      <c r="H143" s="618">
        <v>152117112</v>
      </c>
      <c r="I143" s="548" t="s">
        <v>66</v>
      </c>
      <c r="J143" s="545" t="s">
        <v>241</v>
      </c>
      <c r="K143" s="549"/>
    </row>
    <row r="144" spans="1:29" ht="21.75" thickBot="1" x14ac:dyDescent="0.25">
      <c r="A144" s="546">
        <v>152114021</v>
      </c>
      <c r="B144" s="545" t="s">
        <v>50</v>
      </c>
      <c r="C144" s="545" t="s">
        <v>235</v>
      </c>
      <c r="H144" s="617">
        <v>152115005</v>
      </c>
      <c r="I144" s="545" t="s">
        <v>50</v>
      </c>
      <c r="J144" s="545" t="s">
        <v>235</v>
      </c>
      <c r="K144" s="549"/>
    </row>
    <row r="145" spans="1:11" ht="21.75" thickBot="1" x14ac:dyDescent="0.25">
      <c r="A145" s="618">
        <v>152115024</v>
      </c>
      <c r="B145" s="545" t="s">
        <v>57</v>
      </c>
      <c r="C145" s="545" t="s">
        <v>236</v>
      </c>
      <c r="H145" s="546">
        <v>152116008</v>
      </c>
      <c r="I145" s="545" t="s">
        <v>57</v>
      </c>
      <c r="J145" s="545" t="s">
        <v>236</v>
      </c>
      <c r="K145" s="549"/>
    </row>
    <row r="146" spans="1:11" ht="21.75" thickBot="1" x14ac:dyDescent="0.25">
      <c r="A146" s="618">
        <v>152115025</v>
      </c>
      <c r="B146" s="545" t="s">
        <v>59</v>
      </c>
      <c r="C146" s="545" t="s">
        <v>239</v>
      </c>
      <c r="H146" s="546">
        <v>152116009</v>
      </c>
      <c r="I146" s="545" t="s">
        <v>59</v>
      </c>
      <c r="J146" s="545" t="s">
        <v>239</v>
      </c>
      <c r="K146" s="549"/>
    </row>
    <row r="147" spans="1:11" ht="21.75" thickBot="1" x14ac:dyDescent="0.25">
      <c r="A147" s="618">
        <v>152116022</v>
      </c>
      <c r="B147" s="547" t="s">
        <v>58</v>
      </c>
      <c r="C147" s="545" t="s">
        <v>236</v>
      </c>
      <c r="H147" s="546">
        <v>152115017</v>
      </c>
      <c r="I147" s="547" t="s">
        <v>58</v>
      </c>
      <c r="J147" s="545" t="s">
        <v>236</v>
      </c>
      <c r="K147" s="549"/>
    </row>
    <row r="148" spans="1:11" ht="21.75" thickBot="1" x14ac:dyDescent="0.25">
      <c r="A148" s="618">
        <v>152116023</v>
      </c>
      <c r="B148" s="547" t="s">
        <v>60</v>
      </c>
      <c r="C148" s="545" t="s">
        <v>239</v>
      </c>
      <c r="H148" s="546">
        <v>152115019</v>
      </c>
      <c r="I148" s="547" t="s">
        <v>60</v>
      </c>
      <c r="J148" s="545" t="s">
        <v>239</v>
      </c>
      <c r="K148" s="549"/>
    </row>
    <row r="149" spans="1:11" ht="21.75" thickBot="1" x14ac:dyDescent="0.25">
      <c r="A149" s="617">
        <v>152115026</v>
      </c>
      <c r="B149" s="545" t="s">
        <v>65</v>
      </c>
      <c r="C149" s="545" t="s">
        <v>240</v>
      </c>
      <c r="H149" s="617">
        <v>152117109</v>
      </c>
      <c r="I149" s="545" t="s">
        <v>65</v>
      </c>
      <c r="J149" s="545" t="s">
        <v>240</v>
      </c>
      <c r="K149" s="549"/>
    </row>
    <row r="150" spans="1:11" ht="21.75" thickBot="1" x14ac:dyDescent="0.25">
      <c r="A150" s="617">
        <v>152116025</v>
      </c>
      <c r="B150" s="545" t="s">
        <v>64</v>
      </c>
      <c r="C150" s="545" t="s">
        <v>242</v>
      </c>
      <c r="H150" s="617">
        <v>152117011</v>
      </c>
      <c r="I150" s="545" t="s">
        <v>64</v>
      </c>
      <c r="J150" s="545" t="s">
        <v>242</v>
      </c>
      <c r="K150" s="549"/>
    </row>
    <row r="151" spans="1:11" ht="21.75" thickBot="1" x14ac:dyDescent="0.25">
      <c r="A151" s="617">
        <v>152117114</v>
      </c>
      <c r="B151" s="545" t="s">
        <v>75</v>
      </c>
      <c r="C151" s="545" t="s">
        <v>235</v>
      </c>
      <c r="H151" s="659" t="s">
        <v>243</v>
      </c>
      <c r="I151" s="660"/>
      <c r="J151" s="661"/>
      <c r="K151" s="549"/>
    </row>
    <row r="152" spans="1:11" ht="21.75" thickBot="1" x14ac:dyDescent="0.25">
      <c r="A152" s="546">
        <v>152116026</v>
      </c>
      <c r="B152" s="545" t="s">
        <v>66</v>
      </c>
      <c r="C152" s="545" t="s">
        <v>240</v>
      </c>
      <c r="H152" s="618">
        <v>152117112</v>
      </c>
      <c r="I152" s="548" t="s">
        <v>66</v>
      </c>
      <c r="J152" s="545" t="s">
        <v>240</v>
      </c>
      <c r="K152" s="549"/>
    </row>
    <row r="153" spans="1:11" ht="21.75" thickBot="1" x14ac:dyDescent="0.25">
      <c r="A153" s="546">
        <v>152116027</v>
      </c>
      <c r="B153" s="545" t="s">
        <v>69</v>
      </c>
      <c r="C153" s="545" t="s">
        <v>240</v>
      </c>
      <c r="H153" s="617">
        <v>152118031</v>
      </c>
      <c r="I153" s="545" t="s">
        <v>69</v>
      </c>
      <c r="J153" s="545" t="s">
        <v>240</v>
      </c>
      <c r="K153" s="549"/>
    </row>
    <row r="154" spans="1:11" ht="21.75" thickBot="1" x14ac:dyDescent="0.25">
      <c r="A154" s="546">
        <v>152116028</v>
      </c>
      <c r="B154" s="545" t="s">
        <v>70</v>
      </c>
      <c r="C154" s="545" t="s">
        <v>244</v>
      </c>
      <c r="H154" s="617">
        <v>152118032</v>
      </c>
      <c r="I154" s="545" t="s">
        <v>70</v>
      </c>
      <c r="J154" s="545" t="s">
        <v>244</v>
      </c>
      <c r="K154" s="549"/>
    </row>
    <row r="155" spans="1:11" ht="21.75" thickBot="1" x14ac:dyDescent="0.25">
      <c r="A155" s="618" t="s">
        <v>78</v>
      </c>
      <c r="B155" s="548" t="s">
        <v>205</v>
      </c>
      <c r="C155" s="545" t="s">
        <v>245</v>
      </c>
      <c r="H155" s="618">
        <v>152117115</v>
      </c>
      <c r="I155" s="548" t="s">
        <v>246</v>
      </c>
      <c r="J155" s="545" t="s">
        <v>245</v>
      </c>
      <c r="K155" s="549"/>
    </row>
    <row r="156" spans="1:11" ht="15.75" thickBot="1" x14ac:dyDescent="0.25">
      <c r="A156" s="618" t="s">
        <v>80</v>
      </c>
      <c r="B156" s="548" t="s">
        <v>81</v>
      </c>
      <c r="C156" s="545"/>
      <c r="H156" s="662" t="s">
        <v>247</v>
      </c>
      <c r="I156" s="663"/>
      <c r="J156" s="664"/>
      <c r="K156" s="549"/>
    </row>
    <row r="157" spans="1:11" ht="15.75" thickBot="1" x14ac:dyDescent="0.25">
      <c r="A157" s="618" t="s">
        <v>67</v>
      </c>
      <c r="B157" s="548"/>
      <c r="C157" s="545"/>
      <c r="H157" s="662" t="s">
        <v>248</v>
      </c>
      <c r="I157" s="663"/>
      <c r="J157" s="664"/>
      <c r="K157" s="549"/>
    </row>
    <row r="158" spans="1:11" ht="15.75" thickBot="1" x14ac:dyDescent="0.25">
      <c r="A158" s="618" t="s">
        <v>76</v>
      </c>
      <c r="B158" s="548"/>
      <c r="C158" s="545"/>
      <c r="H158" s="662" t="s">
        <v>249</v>
      </c>
      <c r="I158" s="663"/>
      <c r="J158" s="664"/>
      <c r="K158" s="549"/>
    </row>
    <row r="160" spans="1:11" ht="14.25" x14ac:dyDescent="0.15">
      <c r="A160" s="556" t="s">
        <v>250</v>
      </c>
      <c r="B160" s="541"/>
      <c r="C160" s="541"/>
      <c r="D160" s="541"/>
      <c r="E160" s="541"/>
      <c r="F160" s="541"/>
      <c r="G160" s="541"/>
      <c r="H160" s="551"/>
      <c r="I160" s="541"/>
    </row>
    <row r="162" spans="1:11" ht="13.5" thickBot="1" x14ac:dyDescent="0.2"/>
    <row r="163" spans="1:11" ht="13.5" thickBot="1" x14ac:dyDescent="0.2">
      <c r="B163" s="552" t="s">
        <v>251</v>
      </c>
      <c r="I163" s="554" t="s">
        <v>232</v>
      </c>
    </row>
    <row r="164" spans="1:11" ht="13.5" thickBot="1" x14ac:dyDescent="0.2">
      <c r="A164" s="552" t="s">
        <v>2</v>
      </c>
      <c r="B164" s="553" t="s">
        <v>233</v>
      </c>
      <c r="C164" s="554" t="s">
        <v>234</v>
      </c>
      <c r="H164" s="552" t="s">
        <v>2</v>
      </c>
      <c r="I164" s="553" t="s">
        <v>233</v>
      </c>
      <c r="J164" s="554" t="s">
        <v>234</v>
      </c>
    </row>
    <row r="165" spans="1:11" ht="21.75" thickBot="1" x14ac:dyDescent="0.25">
      <c r="A165" s="555">
        <v>152111010</v>
      </c>
      <c r="B165" s="621" t="s">
        <v>22</v>
      </c>
      <c r="C165" s="620" t="s">
        <v>237</v>
      </c>
      <c r="D165" s="549"/>
      <c r="H165" s="655" t="s">
        <v>252</v>
      </c>
      <c r="I165" s="655" t="s">
        <v>22</v>
      </c>
      <c r="J165" s="653" t="s">
        <v>238</v>
      </c>
      <c r="K165" s="549"/>
    </row>
    <row r="166" spans="1:11" ht="21.75" thickBot="1" x14ac:dyDescent="0.25">
      <c r="A166" s="617">
        <v>152111011</v>
      </c>
      <c r="B166" s="545" t="s">
        <v>24</v>
      </c>
      <c r="C166" s="545" t="s">
        <v>239</v>
      </c>
      <c r="D166" s="549"/>
      <c r="H166" s="656"/>
      <c r="I166" s="656"/>
      <c r="J166" s="654"/>
      <c r="K166" s="549"/>
    </row>
    <row r="167" spans="1:11" ht="21.75" thickBot="1" x14ac:dyDescent="0.25">
      <c r="A167" s="618" t="s">
        <v>80</v>
      </c>
      <c r="B167" s="548" t="s">
        <v>81</v>
      </c>
      <c r="C167" s="545" t="s">
        <v>236</v>
      </c>
      <c r="D167" s="549"/>
      <c r="H167" s="617" t="s">
        <v>253</v>
      </c>
      <c r="I167" s="545" t="s">
        <v>254</v>
      </c>
      <c r="J167" s="545" t="s">
        <v>255</v>
      </c>
      <c r="K167" s="549"/>
    </row>
    <row r="168" spans="1:11" ht="21.75" thickBot="1" x14ac:dyDescent="0.25">
      <c r="A168" s="617">
        <v>152113016</v>
      </c>
      <c r="B168" s="545" t="s">
        <v>145</v>
      </c>
      <c r="C168" s="545" t="s">
        <v>235</v>
      </c>
      <c r="D168" s="549"/>
      <c r="H168" s="546">
        <v>152113020</v>
      </c>
      <c r="I168" s="545" t="s">
        <v>37</v>
      </c>
      <c r="J168" s="545" t="s">
        <v>256</v>
      </c>
      <c r="K168" s="549"/>
    </row>
    <row r="169" spans="1:11" ht="21.75" thickBot="1" x14ac:dyDescent="0.25">
      <c r="A169" s="653">
        <v>152113012</v>
      </c>
      <c r="B169" s="653" t="s">
        <v>39</v>
      </c>
      <c r="C169" s="653" t="s">
        <v>238</v>
      </c>
      <c r="D169" s="549"/>
      <c r="H169" s="617">
        <v>152113021</v>
      </c>
      <c r="I169" s="545" t="s">
        <v>39</v>
      </c>
      <c r="J169" s="545" t="s">
        <v>237</v>
      </c>
      <c r="K169" s="549"/>
    </row>
    <row r="170" spans="1:11" ht="21.75" thickBot="1" x14ac:dyDescent="0.25">
      <c r="A170" s="654"/>
      <c r="B170" s="654"/>
      <c r="C170" s="654"/>
      <c r="D170" s="549"/>
      <c r="H170" s="546">
        <v>152113022</v>
      </c>
      <c r="I170" s="545" t="s">
        <v>41</v>
      </c>
      <c r="J170" s="545" t="s">
        <v>239</v>
      </c>
      <c r="K170" s="549"/>
    </row>
    <row r="171" spans="1:11" ht="21.75" thickBot="1" x14ac:dyDescent="0.25">
      <c r="A171" s="617">
        <v>152114017</v>
      </c>
      <c r="B171" s="545" t="s">
        <v>257</v>
      </c>
      <c r="C171" s="545" t="s">
        <v>244</v>
      </c>
      <c r="D171" s="549"/>
      <c r="H171" s="617">
        <v>152114020</v>
      </c>
      <c r="I171" s="545" t="s">
        <v>38</v>
      </c>
      <c r="J171" s="545" t="s">
        <v>244</v>
      </c>
      <c r="K171" s="549"/>
    </row>
    <row r="172" spans="1:11" ht="21.75" thickBot="1" x14ac:dyDescent="0.25">
      <c r="A172" s="617">
        <v>152115005</v>
      </c>
      <c r="B172" s="545" t="s">
        <v>50</v>
      </c>
      <c r="C172" s="545" t="s">
        <v>235</v>
      </c>
      <c r="D172" s="549"/>
      <c r="H172" s="546">
        <v>152114021</v>
      </c>
      <c r="I172" s="545" t="s">
        <v>50</v>
      </c>
      <c r="J172" s="545" t="s">
        <v>235</v>
      </c>
      <c r="K172" s="549"/>
    </row>
    <row r="173" spans="1:11" ht="21.75" thickBot="1" x14ac:dyDescent="0.25">
      <c r="A173" s="546">
        <v>152116008</v>
      </c>
      <c r="B173" s="545" t="s">
        <v>57</v>
      </c>
      <c r="C173" s="545" t="s">
        <v>236</v>
      </c>
      <c r="D173" s="549"/>
      <c r="H173" s="618">
        <v>152115024</v>
      </c>
      <c r="I173" s="545" t="s">
        <v>57</v>
      </c>
      <c r="J173" s="545" t="s">
        <v>236</v>
      </c>
      <c r="K173" s="549"/>
    </row>
    <row r="174" spans="1:11" ht="21.75" thickBot="1" x14ac:dyDescent="0.25">
      <c r="A174" s="546">
        <v>152116009</v>
      </c>
      <c r="B174" s="545" t="s">
        <v>59</v>
      </c>
      <c r="C174" s="545" t="s">
        <v>239</v>
      </c>
      <c r="D174" s="549"/>
      <c r="H174" s="618">
        <v>152115025</v>
      </c>
      <c r="I174" s="545" t="s">
        <v>59</v>
      </c>
      <c r="J174" s="545" t="s">
        <v>239</v>
      </c>
      <c r="K174" s="549"/>
    </row>
    <row r="175" spans="1:11" ht="21.75" thickBot="1" x14ac:dyDescent="0.25">
      <c r="A175" s="546">
        <v>152115017</v>
      </c>
      <c r="B175" s="547" t="s">
        <v>58</v>
      </c>
      <c r="C175" s="545" t="s">
        <v>236</v>
      </c>
      <c r="D175" s="549"/>
      <c r="H175" s="618">
        <v>152116022</v>
      </c>
      <c r="I175" s="547" t="s">
        <v>58</v>
      </c>
      <c r="J175" s="545" t="s">
        <v>236</v>
      </c>
      <c r="K175" s="549"/>
    </row>
    <row r="176" spans="1:11" ht="21.75" thickBot="1" x14ac:dyDescent="0.25">
      <c r="A176" s="546">
        <v>152115019</v>
      </c>
      <c r="B176" s="547" t="s">
        <v>60</v>
      </c>
      <c r="C176" s="545" t="s">
        <v>239</v>
      </c>
      <c r="D176" s="549"/>
      <c r="H176" s="618">
        <v>152116023</v>
      </c>
      <c r="I176" s="547" t="s">
        <v>60</v>
      </c>
      <c r="J176" s="545" t="s">
        <v>239</v>
      </c>
      <c r="K176" s="549"/>
    </row>
    <row r="177" spans="1:11" ht="21.75" thickBot="1" x14ac:dyDescent="0.25">
      <c r="A177" s="617">
        <v>152117109</v>
      </c>
      <c r="B177" s="545" t="s">
        <v>65</v>
      </c>
      <c r="C177" s="545" t="s">
        <v>240</v>
      </c>
      <c r="D177" s="549"/>
      <c r="H177" s="617">
        <v>152115026</v>
      </c>
      <c r="I177" s="545" t="s">
        <v>65</v>
      </c>
      <c r="J177" s="545" t="s">
        <v>240</v>
      </c>
      <c r="K177" s="549"/>
    </row>
    <row r="178" spans="1:11" ht="21.75" thickBot="1" x14ac:dyDescent="0.25">
      <c r="A178" s="617">
        <v>152116011</v>
      </c>
      <c r="B178" s="545" t="s">
        <v>62</v>
      </c>
      <c r="C178" s="545" t="s">
        <v>258</v>
      </c>
      <c r="D178" s="549"/>
      <c r="H178" s="617">
        <v>152116024</v>
      </c>
      <c r="I178" s="545" t="s">
        <v>62</v>
      </c>
      <c r="J178" s="545" t="s">
        <v>240</v>
      </c>
      <c r="K178" s="549"/>
    </row>
    <row r="179" spans="1:11" ht="21.75" thickBot="1" x14ac:dyDescent="0.25">
      <c r="A179" s="617">
        <v>152117011</v>
      </c>
      <c r="B179" s="545" t="s">
        <v>64</v>
      </c>
      <c r="C179" s="545" t="s">
        <v>242</v>
      </c>
      <c r="D179" s="549"/>
      <c r="H179" s="617">
        <v>152116025</v>
      </c>
      <c r="I179" s="545" t="s">
        <v>64</v>
      </c>
      <c r="J179" s="545" t="s">
        <v>242</v>
      </c>
      <c r="K179" s="549"/>
    </row>
    <row r="180" spans="1:11" ht="21.75" thickBot="1" x14ac:dyDescent="0.25">
      <c r="A180" s="617">
        <v>152116012</v>
      </c>
      <c r="B180" s="545" t="s">
        <v>75</v>
      </c>
      <c r="C180" s="545" t="s">
        <v>259</v>
      </c>
      <c r="D180" s="549"/>
      <c r="H180" s="617">
        <v>152117114</v>
      </c>
      <c r="I180" s="545" t="s">
        <v>75</v>
      </c>
      <c r="J180" s="545" t="s">
        <v>235</v>
      </c>
      <c r="K180" s="549"/>
    </row>
    <row r="181" spans="1:11" ht="21.75" thickBot="1" x14ac:dyDescent="0.25">
      <c r="A181" s="618">
        <v>152117112</v>
      </c>
      <c r="B181" s="548" t="s">
        <v>66</v>
      </c>
      <c r="C181" s="545" t="s">
        <v>240</v>
      </c>
      <c r="D181" s="549"/>
      <c r="H181" s="546">
        <v>152116026</v>
      </c>
      <c r="I181" s="545" t="s">
        <v>66</v>
      </c>
      <c r="J181" s="545" t="s">
        <v>240</v>
      </c>
      <c r="K181" s="549"/>
    </row>
    <row r="182" spans="1:11" ht="21.75" thickBot="1" x14ac:dyDescent="0.25">
      <c r="A182" s="617">
        <v>152118031</v>
      </c>
      <c r="B182" s="545" t="s">
        <v>69</v>
      </c>
      <c r="C182" s="545" t="s">
        <v>240</v>
      </c>
      <c r="D182" s="549"/>
      <c r="H182" s="546">
        <v>152116027</v>
      </c>
      <c r="I182" s="545" t="s">
        <v>69</v>
      </c>
      <c r="J182" s="545" t="s">
        <v>240</v>
      </c>
      <c r="K182" s="549"/>
    </row>
    <row r="183" spans="1:11" ht="21.75" thickBot="1" x14ac:dyDescent="0.25">
      <c r="A183" s="617">
        <v>152118032</v>
      </c>
      <c r="B183" s="545" t="s">
        <v>70</v>
      </c>
      <c r="C183" s="545" t="s">
        <v>244</v>
      </c>
      <c r="D183" s="549"/>
      <c r="H183" s="546">
        <v>152116028</v>
      </c>
      <c r="I183" s="545" t="s">
        <v>70</v>
      </c>
      <c r="J183" s="545" t="s">
        <v>244</v>
      </c>
      <c r="K183" s="549"/>
    </row>
    <row r="187" spans="1:11" ht="13.5" thickBot="1" x14ac:dyDescent="0.2">
      <c r="A187" s="551" t="s">
        <v>260</v>
      </c>
      <c r="B187" s="541"/>
    </row>
    <row r="188" spans="1:11" ht="15.75" thickBot="1" x14ac:dyDescent="0.25">
      <c r="A188" s="559">
        <v>152111017</v>
      </c>
      <c r="B188" s="558" t="s">
        <v>12</v>
      </c>
      <c r="H188" s="559">
        <v>152111001</v>
      </c>
      <c r="I188" s="558" t="s">
        <v>12</v>
      </c>
      <c r="J188" s="549"/>
    </row>
    <row r="189" spans="1:11" ht="15.75" thickBot="1" x14ac:dyDescent="0.25">
      <c r="A189" s="619">
        <v>152111018</v>
      </c>
      <c r="B189" s="557" t="s">
        <v>20</v>
      </c>
      <c r="H189" s="619">
        <v>152112007</v>
      </c>
      <c r="I189" s="557" t="s">
        <v>20</v>
      </c>
      <c r="J189" s="549"/>
    </row>
    <row r="190" spans="1:11" ht="24.75" thickBot="1" x14ac:dyDescent="0.25">
      <c r="A190" s="619">
        <v>152111019</v>
      </c>
      <c r="B190" s="557" t="s">
        <v>22</v>
      </c>
      <c r="H190" s="619">
        <v>152111010</v>
      </c>
      <c r="I190" s="557" t="s">
        <v>22</v>
      </c>
      <c r="J190" s="549"/>
    </row>
    <row r="191" spans="1:11" ht="15.75" thickBot="1" x14ac:dyDescent="0.25">
      <c r="A191" s="619">
        <v>152112017</v>
      </c>
      <c r="B191" s="557" t="s">
        <v>13</v>
      </c>
      <c r="H191" s="619">
        <v>152112002</v>
      </c>
      <c r="I191" s="557" t="s">
        <v>13</v>
      </c>
      <c r="J191" s="549"/>
    </row>
    <row r="192" spans="1:11" ht="15.75" thickBot="1" x14ac:dyDescent="0.25">
      <c r="A192" s="619">
        <v>152112016</v>
      </c>
      <c r="B192" s="557" t="s">
        <v>23</v>
      </c>
      <c r="H192" s="619">
        <v>152112010</v>
      </c>
      <c r="I192" s="557" t="s">
        <v>23</v>
      </c>
      <c r="J192" s="549"/>
    </row>
    <row r="193" spans="1:10" ht="15.75" thickBot="1" x14ac:dyDescent="0.25">
      <c r="A193" s="619">
        <v>152113019</v>
      </c>
      <c r="B193" s="557" t="s">
        <v>35</v>
      </c>
      <c r="H193" s="619">
        <v>152113004</v>
      </c>
      <c r="I193" s="557" t="s">
        <v>35</v>
      </c>
      <c r="J193" s="549"/>
    </row>
    <row r="194" spans="1:10" ht="15.75" thickBot="1" x14ac:dyDescent="0.25">
      <c r="A194" s="619">
        <v>152117112</v>
      </c>
      <c r="B194" s="557" t="s">
        <v>66</v>
      </c>
      <c r="H194" s="657">
        <v>152117110</v>
      </c>
      <c r="I194" s="657" t="s">
        <v>66</v>
      </c>
      <c r="J194" s="549"/>
    </row>
    <row r="195" spans="1:10" ht="15.75" thickBot="1" x14ac:dyDescent="0.25">
      <c r="A195" s="619">
        <v>152117113</v>
      </c>
      <c r="B195" s="557" t="s">
        <v>261</v>
      </c>
      <c r="H195" s="658"/>
      <c r="I195" s="658"/>
      <c r="J195" s="549"/>
    </row>
  </sheetData>
  <mergeCells count="20">
    <mergeCell ref="H194:H195"/>
    <mergeCell ref="I194:I195"/>
    <mergeCell ref="H151:J151"/>
    <mergeCell ref="H156:J156"/>
    <mergeCell ref="H157:J157"/>
    <mergeCell ref="H158:J158"/>
    <mergeCell ref="H141:H142"/>
    <mergeCell ref="I141:I142"/>
    <mergeCell ref="J141:J142"/>
    <mergeCell ref="A169:A170"/>
    <mergeCell ref="B169:B170"/>
    <mergeCell ref="C169:C170"/>
    <mergeCell ref="H165:H166"/>
    <mergeCell ref="I165:I166"/>
    <mergeCell ref="J165:J166"/>
    <mergeCell ref="S2:V2"/>
    <mergeCell ref="U34:U35"/>
    <mergeCell ref="U62:U63"/>
    <mergeCell ref="U92:U93"/>
    <mergeCell ref="O1:A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1"/>
  <sheetViews>
    <sheetView workbookViewId="0">
      <selection activeCell="I15" sqref="I15"/>
    </sheetView>
  </sheetViews>
  <sheetFormatPr defaultRowHeight="12.75" x14ac:dyDescent="0.15"/>
  <cols>
    <col min="1" max="1" width="9.84375" customWidth="1"/>
    <col min="2" max="2" width="31.6875" customWidth="1"/>
    <col min="3" max="4" width="3.234375" customWidth="1"/>
    <col min="5" max="5" width="3.7734375" customWidth="1"/>
    <col min="6" max="6" width="5.52734375" customWidth="1"/>
    <col min="7" max="7" width="3.234375" style="599" customWidth="1"/>
    <col min="8" max="8" width="10.78515625" customWidth="1"/>
    <col min="9" max="9" width="40.18359375" customWidth="1"/>
    <col min="10" max="11" width="3.50390625" customWidth="1"/>
    <col min="12" max="12" width="3.7734375" customWidth="1"/>
    <col min="13" max="13" width="5.390625" customWidth="1"/>
  </cols>
  <sheetData>
    <row r="1" spans="1:13" ht="36.75" customHeight="1" x14ac:dyDescent="0.15">
      <c r="A1" s="665" t="s">
        <v>262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</row>
    <row r="2" spans="1:13" ht="20.25" x14ac:dyDescent="0.25">
      <c r="A2" s="667" t="s">
        <v>263</v>
      </c>
      <c r="B2" s="667"/>
      <c r="C2" s="667"/>
      <c r="D2" s="667"/>
      <c r="E2" s="667"/>
      <c r="F2" s="667"/>
      <c r="G2" s="597"/>
      <c r="H2" s="667" t="s">
        <v>264</v>
      </c>
      <c r="I2" s="667"/>
      <c r="J2" s="667"/>
      <c r="K2" s="667"/>
      <c r="L2" s="667"/>
      <c r="M2" s="667"/>
    </row>
    <row r="3" spans="1:13" x14ac:dyDescent="0.15">
      <c r="A3" s="605" t="s">
        <v>2</v>
      </c>
      <c r="B3" s="606" t="s">
        <v>3</v>
      </c>
      <c r="C3" s="607" t="s">
        <v>4</v>
      </c>
      <c r="D3" s="607" t="s">
        <v>5</v>
      </c>
      <c r="E3" s="607" t="s">
        <v>6</v>
      </c>
      <c r="F3" s="607" t="s">
        <v>7</v>
      </c>
      <c r="G3" s="598"/>
      <c r="H3" s="612" t="s">
        <v>2</v>
      </c>
      <c r="I3" s="606" t="s">
        <v>3</v>
      </c>
      <c r="J3" s="607" t="s">
        <v>4</v>
      </c>
      <c r="K3" s="607" t="s">
        <v>5</v>
      </c>
      <c r="L3" s="607" t="s">
        <v>6</v>
      </c>
      <c r="M3" s="607" t="s">
        <v>7</v>
      </c>
    </row>
    <row r="5" spans="1:13" ht="17.25" customHeight="1" x14ac:dyDescent="0.15">
      <c r="A5" s="608" t="s">
        <v>67</v>
      </c>
      <c r="B5" s="609" t="s">
        <v>68</v>
      </c>
      <c r="C5" s="610">
        <v>3</v>
      </c>
      <c r="D5" s="610">
        <v>0</v>
      </c>
      <c r="E5" s="611">
        <v>3</v>
      </c>
      <c r="F5" s="611">
        <v>5</v>
      </c>
      <c r="G5" s="600"/>
      <c r="H5" s="613" t="s">
        <v>67</v>
      </c>
      <c r="I5" s="609" t="s">
        <v>68</v>
      </c>
      <c r="J5" s="610">
        <v>3</v>
      </c>
      <c r="K5" s="610">
        <v>0</v>
      </c>
      <c r="L5" s="611">
        <v>3</v>
      </c>
      <c r="M5" s="611">
        <v>5</v>
      </c>
    </row>
    <row r="6" spans="1:13" x14ac:dyDescent="0.15">
      <c r="A6" s="506">
        <v>152117106</v>
      </c>
      <c r="B6" t="s">
        <v>265</v>
      </c>
      <c r="H6" s="506">
        <v>152118632</v>
      </c>
      <c r="I6" t="s">
        <v>266</v>
      </c>
      <c r="L6" s="304"/>
      <c r="M6" s="304"/>
    </row>
    <row r="7" spans="1:13" x14ac:dyDescent="0.15">
      <c r="A7" s="506">
        <v>152117008</v>
      </c>
      <c r="B7" t="s">
        <v>267</v>
      </c>
      <c r="H7" s="506">
        <v>152118514</v>
      </c>
      <c r="I7" t="s">
        <v>268</v>
      </c>
      <c r="L7" s="304"/>
      <c r="M7" s="304"/>
    </row>
    <row r="8" spans="1:13" x14ac:dyDescent="0.15">
      <c r="A8" s="506">
        <v>152117007</v>
      </c>
      <c r="B8" t="s">
        <v>269</v>
      </c>
      <c r="H8" s="506">
        <v>152118036</v>
      </c>
      <c r="I8" t="s">
        <v>270</v>
      </c>
      <c r="L8" s="304"/>
      <c r="M8" s="304"/>
    </row>
    <row r="9" spans="1:13" x14ac:dyDescent="0.15">
      <c r="A9" s="506">
        <v>152117005</v>
      </c>
      <c r="B9" t="s">
        <v>271</v>
      </c>
      <c r="H9" s="506">
        <v>152118035</v>
      </c>
      <c r="I9" t="s">
        <v>272</v>
      </c>
      <c r="L9" s="304"/>
      <c r="M9" s="304"/>
    </row>
    <row r="10" spans="1:13" x14ac:dyDescent="0.15">
      <c r="A10" s="506">
        <v>152117003</v>
      </c>
      <c r="B10" t="s">
        <v>273</v>
      </c>
      <c r="H10" s="506">
        <v>152118034</v>
      </c>
      <c r="I10" t="s">
        <v>274</v>
      </c>
      <c r="L10" s="304"/>
      <c r="M10" s="304"/>
    </row>
    <row r="11" spans="1:13" x14ac:dyDescent="0.15">
      <c r="A11" s="506">
        <v>152115022</v>
      </c>
      <c r="B11" t="s">
        <v>275</v>
      </c>
      <c r="H11" s="506">
        <v>152118030</v>
      </c>
      <c r="I11" t="s">
        <v>276</v>
      </c>
      <c r="L11" s="304"/>
      <c r="M11" s="304"/>
    </row>
    <row r="12" spans="1:13" x14ac:dyDescent="0.15">
      <c r="A12" s="506">
        <v>152115021</v>
      </c>
      <c r="B12" t="s">
        <v>277</v>
      </c>
      <c r="H12" s="506">
        <v>152118027</v>
      </c>
      <c r="I12" t="s">
        <v>278</v>
      </c>
      <c r="L12" s="304"/>
      <c r="M12" s="304"/>
    </row>
    <row r="13" spans="1:13" ht="35.25" x14ac:dyDescent="0.15">
      <c r="A13" s="506">
        <v>152115001</v>
      </c>
      <c r="B13" s="604" t="s">
        <v>279</v>
      </c>
      <c r="H13" s="506">
        <v>152118025</v>
      </c>
      <c r="I13" t="s">
        <v>280</v>
      </c>
      <c r="L13" s="304"/>
      <c r="M13" s="304"/>
    </row>
    <row r="14" spans="1:13" x14ac:dyDescent="0.15">
      <c r="A14" s="563" t="s">
        <v>281</v>
      </c>
      <c r="H14" s="506">
        <v>152118024</v>
      </c>
      <c r="I14" t="s">
        <v>282</v>
      </c>
      <c r="L14" s="304"/>
      <c r="M14" s="304"/>
    </row>
    <row r="15" spans="1:13" x14ac:dyDescent="0.15">
      <c r="A15" s="506">
        <v>151247630</v>
      </c>
      <c r="B15" t="s">
        <v>283</v>
      </c>
      <c r="H15" s="506">
        <v>152118023</v>
      </c>
      <c r="I15" t="s">
        <v>284</v>
      </c>
      <c r="L15" s="304"/>
      <c r="M15" s="304"/>
    </row>
    <row r="16" spans="1:13" x14ac:dyDescent="0.15">
      <c r="A16" s="506">
        <v>151247621</v>
      </c>
      <c r="B16" t="s">
        <v>285</v>
      </c>
      <c r="H16" s="506">
        <v>152118020</v>
      </c>
      <c r="I16" t="s">
        <v>285</v>
      </c>
      <c r="L16" s="304"/>
      <c r="M16" s="304"/>
    </row>
    <row r="17" spans="1:13" x14ac:dyDescent="0.15">
      <c r="A17" s="506">
        <v>151247520</v>
      </c>
      <c r="B17" t="s">
        <v>286</v>
      </c>
      <c r="H17" s="506">
        <v>152118019</v>
      </c>
      <c r="I17" t="s">
        <v>287</v>
      </c>
      <c r="L17" s="304"/>
      <c r="M17" s="304"/>
    </row>
    <row r="18" spans="1:13" x14ac:dyDescent="0.15">
      <c r="A18" s="506">
        <v>151247497</v>
      </c>
      <c r="B18" t="s">
        <v>288</v>
      </c>
      <c r="H18" s="506">
        <v>152118018</v>
      </c>
      <c r="I18" t="s">
        <v>289</v>
      </c>
      <c r="L18" s="304"/>
      <c r="M18" s="304"/>
    </row>
    <row r="19" spans="1:13" x14ac:dyDescent="0.15">
      <c r="A19" s="506">
        <v>151247422</v>
      </c>
      <c r="B19" t="s">
        <v>290</v>
      </c>
      <c r="H19" s="506">
        <v>152118016</v>
      </c>
      <c r="I19" t="s">
        <v>283</v>
      </c>
      <c r="L19" s="304"/>
      <c r="M19" s="304"/>
    </row>
    <row r="20" spans="1:13" x14ac:dyDescent="0.15">
      <c r="A20" s="506">
        <v>151247421</v>
      </c>
      <c r="B20" t="s">
        <v>291</v>
      </c>
      <c r="H20" s="506">
        <v>152118012</v>
      </c>
      <c r="I20" t="s">
        <v>292</v>
      </c>
      <c r="L20" s="304"/>
      <c r="M20" s="304"/>
    </row>
    <row r="21" spans="1:13" x14ac:dyDescent="0.15">
      <c r="A21" s="506">
        <v>151247410</v>
      </c>
      <c r="B21" t="s">
        <v>292</v>
      </c>
      <c r="H21" s="506">
        <v>152118011</v>
      </c>
      <c r="I21" t="s">
        <v>293</v>
      </c>
      <c r="L21" s="304"/>
      <c r="M21" s="304"/>
    </row>
    <row r="22" spans="1:13" x14ac:dyDescent="0.15">
      <c r="A22" s="506">
        <v>151247409</v>
      </c>
      <c r="B22" t="s">
        <v>293</v>
      </c>
      <c r="H22" s="506">
        <v>152118009</v>
      </c>
      <c r="I22" t="s">
        <v>294</v>
      </c>
      <c r="L22" s="304"/>
      <c r="M22" s="304"/>
    </row>
    <row r="23" spans="1:13" x14ac:dyDescent="0.15">
      <c r="A23" s="506">
        <v>151227625</v>
      </c>
      <c r="B23" t="s">
        <v>295</v>
      </c>
      <c r="H23" s="506">
        <v>152118008</v>
      </c>
      <c r="I23" t="s">
        <v>296</v>
      </c>
      <c r="L23" s="304"/>
      <c r="M23" s="304"/>
    </row>
    <row r="24" spans="1:13" x14ac:dyDescent="0.15">
      <c r="A24" s="506">
        <v>151227621</v>
      </c>
      <c r="B24" t="s">
        <v>285</v>
      </c>
      <c r="H24" s="506">
        <v>152118006</v>
      </c>
      <c r="I24" t="s">
        <v>283</v>
      </c>
      <c r="L24" s="304"/>
      <c r="M24" s="304"/>
    </row>
    <row r="25" spans="1:13" x14ac:dyDescent="0.15">
      <c r="A25" s="506">
        <v>151227522</v>
      </c>
      <c r="B25" t="s">
        <v>297</v>
      </c>
      <c r="H25" s="506">
        <v>152118004</v>
      </c>
      <c r="I25" t="s">
        <v>298</v>
      </c>
      <c r="L25" s="304"/>
      <c r="M25" s="304"/>
    </row>
    <row r="26" spans="1:13" x14ac:dyDescent="0.15">
      <c r="A26" s="506">
        <v>151227520</v>
      </c>
      <c r="B26" t="s">
        <v>286</v>
      </c>
      <c r="H26" s="506">
        <v>152118003</v>
      </c>
      <c r="I26" t="s">
        <v>299</v>
      </c>
      <c r="L26" s="304"/>
      <c r="M26" s="304"/>
    </row>
    <row r="27" spans="1:13" x14ac:dyDescent="0.15">
      <c r="A27" s="506">
        <v>151227497</v>
      </c>
      <c r="B27" t="s">
        <v>288</v>
      </c>
      <c r="H27" s="506">
        <v>152118001</v>
      </c>
      <c r="I27" t="s">
        <v>300</v>
      </c>
      <c r="L27" s="304"/>
      <c r="M27" s="304"/>
    </row>
    <row r="28" spans="1:13" x14ac:dyDescent="0.15">
      <c r="A28" s="506">
        <v>151227443</v>
      </c>
      <c r="B28" t="s">
        <v>294</v>
      </c>
      <c r="H28" s="506">
        <v>152116020</v>
      </c>
      <c r="I28" t="s">
        <v>301</v>
      </c>
      <c r="L28" s="304"/>
      <c r="M28" s="304"/>
    </row>
    <row r="29" spans="1:13" x14ac:dyDescent="0.15">
      <c r="A29" s="506">
        <v>151227422</v>
      </c>
      <c r="B29" t="s">
        <v>290</v>
      </c>
      <c r="H29" s="506">
        <v>152116019</v>
      </c>
      <c r="I29" t="s">
        <v>302</v>
      </c>
      <c r="L29" s="304"/>
      <c r="M29" s="304"/>
    </row>
    <row r="30" spans="1:13" x14ac:dyDescent="0.15">
      <c r="A30" s="506">
        <v>151227421</v>
      </c>
      <c r="B30" t="s">
        <v>291</v>
      </c>
      <c r="H30" s="563" t="s">
        <v>281</v>
      </c>
      <c r="L30" s="304"/>
      <c r="M30" s="304"/>
    </row>
    <row r="31" spans="1:13" x14ac:dyDescent="0.15">
      <c r="A31" s="506">
        <v>151227410</v>
      </c>
      <c r="B31" t="s">
        <v>292</v>
      </c>
      <c r="H31" s="506">
        <v>151246356</v>
      </c>
      <c r="I31" t="s">
        <v>303</v>
      </c>
      <c r="L31" s="304"/>
      <c r="M31" s="304"/>
    </row>
    <row r="32" spans="1:13" x14ac:dyDescent="0.15">
      <c r="A32" s="506">
        <v>151227409</v>
      </c>
      <c r="B32" t="s">
        <v>293</v>
      </c>
      <c r="H32" s="506">
        <v>151228498</v>
      </c>
      <c r="I32" t="s">
        <v>304</v>
      </c>
      <c r="L32" s="304"/>
      <c r="M32" s="304"/>
    </row>
    <row r="33" spans="1:13" x14ac:dyDescent="0.15">
      <c r="A33" s="506">
        <v>151227006</v>
      </c>
      <c r="B33" t="s">
        <v>283</v>
      </c>
      <c r="H33" s="506">
        <v>151226356</v>
      </c>
      <c r="I33" t="s">
        <v>303</v>
      </c>
      <c r="L33" s="304"/>
      <c r="M33" s="304"/>
    </row>
    <row r="34" spans="1:13" x14ac:dyDescent="0.15">
      <c r="J34" s="622"/>
      <c r="K34" s="622"/>
      <c r="L34" s="304"/>
      <c r="M34" s="304"/>
    </row>
    <row r="35" spans="1:13" ht="15" customHeight="1" x14ac:dyDescent="0.15">
      <c r="A35" s="608" t="s">
        <v>76</v>
      </c>
      <c r="B35" s="609" t="s">
        <v>77</v>
      </c>
      <c r="C35" s="614">
        <v>2</v>
      </c>
      <c r="D35" s="614">
        <v>2</v>
      </c>
      <c r="E35" s="614">
        <v>3</v>
      </c>
      <c r="F35" s="614">
        <v>7</v>
      </c>
      <c r="G35" s="600"/>
      <c r="H35" s="613" t="s">
        <v>305</v>
      </c>
      <c r="I35" s="609" t="s">
        <v>77</v>
      </c>
      <c r="J35" s="614">
        <v>2</v>
      </c>
      <c r="K35" s="614">
        <v>2</v>
      </c>
      <c r="L35" s="614">
        <v>3</v>
      </c>
      <c r="M35" s="614">
        <v>7</v>
      </c>
    </row>
    <row r="36" spans="1:13" x14ac:dyDescent="0.15">
      <c r="A36" s="506">
        <v>152117108</v>
      </c>
      <c r="B36" t="s">
        <v>306</v>
      </c>
      <c r="H36" s="506">
        <v>152118513</v>
      </c>
      <c r="I36" t="s">
        <v>307</v>
      </c>
      <c r="L36" s="325"/>
      <c r="M36" s="325"/>
    </row>
    <row r="37" spans="1:13" x14ac:dyDescent="0.15">
      <c r="A37" s="506">
        <v>152117107</v>
      </c>
      <c r="B37" t="s">
        <v>308</v>
      </c>
      <c r="H37" s="506">
        <v>152118028</v>
      </c>
      <c r="I37" t="s">
        <v>309</v>
      </c>
      <c r="L37" s="325"/>
      <c r="M37" s="325"/>
    </row>
    <row r="38" spans="1:13" x14ac:dyDescent="0.15">
      <c r="A38" s="506">
        <v>152117111</v>
      </c>
      <c r="B38" t="s">
        <v>310</v>
      </c>
      <c r="H38" s="506">
        <v>152118033</v>
      </c>
      <c r="I38" t="s">
        <v>311</v>
      </c>
      <c r="L38" s="325"/>
      <c r="M38" s="325"/>
    </row>
    <row r="39" spans="1:13" x14ac:dyDescent="0.15">
      <c r="A39" s="331"/>
      <c r="B39" s="291"/>
      <c r="C39" s="622"/>
      <c r="D39" s="622"/>
      <c r="E39" s="304"/>
      <c r="F39" s="304"/>
      <c r="G39" s="327"/>
      <c r="H39" s="9"/>
      <c r="I39" s="28"/>
      <c r="J39" s="325"/>
      <c r="K39" s="325"/>
      <c r="L39" s="325"/>
      <c r="M39" s="325"/>
    </row>
    <row r="40" spans="1:13" x14ac:dyDescent="0.15">
      <c r="A40" s="628"/>
      <c r="B40" s="628"/>
      <c r="C40" s="325"/>
      <c r="D40" s="325"/>
      <c r="E40" s="325"/>
      <c r="F40" s="325"/>
      <c r="G40" s="327"/>
      <c r="H40" s="628"/>
      <c r="I40" s="628"/>
      <c r="J40" s="325"/>
      <c r="K40" s="325"/>
      <c r="L40" s="325"/>
      <c r="M40" s="325"/>
    </row>
    <row r="41" spans="1:13" x14ac:dyDescent="0.15">
      <c r="A41" s="608" t="s">
        <v>78</v>
      </c>
      <c r="B41" s="613" t="s">
        <v>79</v>
      </c>
      <c r="C41" s="615">
        <v>3</v>
      </c>
      <c r="D41" s="615">
        <v>0</v>
      </c>
      <c r="E41" s="615">
        <v>3</v>
      </c>
      <c r="F41" s="615">
        <v>7</v>
      </c>
      <c r="G41" s="600"/>
      <c r="H41" s="613" t="s">
        <v>78</v>
      </c>
      <c r="I41" s="613" t="s">
        <v>79</v>
      </c>
      <c r="J41" s="615">
        <v>3</v>
      </c>
      <c r="K41" s="615">
        <v>0</v>
      </c>
      <c r="L41" s="615">
        <v>3</v>
      </c>
      <c r="M41" s="615">
        <v>7</v>
      </c>
    </row>
    <row r="42" spans="1:13" x14ac:dyDescent="0.15">
      <c r="A42" s="506">
        <v>152117115</v>
      </c>
      <c r="B42" s="506" t="s">
        <v>246</v>
      </c>
      <c r="C42" s="622"/>
      <c r="D42" s="622"/>
      <c r="E42" s="622"/>
      <c r="F42" s="622"/>
      <c r="G42" s="327"/>
      <c r="H42" s="9"/>
      <c r="I42" s="28"/>
      <c r="J42" s="622"/>
      <c r="K42" s="622"/>
      <c r="L42" s="304"/>
      <c r="M42" s="304"/>
    </row>
    <row r="43" spans="1:13" x14ac:dyDescent="0.15">
      <c r="A43" s="506" t="s">
        <v>312</v>
      </c>
      <c r="B43" s="506" t="s">
        <v>313</v>
      </c>
      <c r="C43" s="622"/>
      <c r="D43" s="622"/>
      <c r="E43" s="622"/>
      <c r="F43" s="622"/>
      <c r="G43" s="327"/>
      <c r="H43" s="9"/>
      <c r="I43" s="28"/>
      <c r="J43" s="622"/>
      <c r="K43" s="622"/>
      <c r="L43" s="304"/>
      <c r="M43" s="304"/>
    </row>
    <row r="44" spans="1:13" x14ac:dyDescent="0.15">
      <c r="A44" s="562"/>
      <c r="B44" s="28"/>
      <c r="C44" s="325"/>
      <c r="D44" s="325"/>
      <c r="E44" s="325"/>
      <c r="F44" s="325"/>
      <c r="G44" s="327"/>
      <c r="H44" s="9"/>
      <c r="I44" s="28"/>
      <c r="J44" s="622"/>
      <c r="K44" s="622"/>
      <c r="L44" s="304"/>
      <c r="M44" s="304"/>
    </row>
    <row r="45" spans="1:13" x14ac:dyDescent="0.15">
      <c r="A45" s="608" t="s">
        <v>80</v>
      </c>
      <c r="B45" s="616" t="s">
        <v>81</v>
      </c>
      <c r="C45" s="615">
        <v>3</v>
      </c>
      <c r="D45" s="615">
        <v>0</v>
      </c>
      <c r="E45" s="615">
        <v>3</v>
      </c>
      <c r="F45" s="615">
        <v>4</v>
      </c>
      <c r="G45" s="601"/>
      <c r="H45" s="608" t="s">
        <v>80</v>
      </c>
      <c r="I45" s="616" t="s">
        <v>81</v>
      </c>
      <c r="J45" s="610">
        <v>3</v>
      </c>
      <c r="K45" s="610">
        <v>0</v>
      </c>
      <c r="L45" s="611">
        <v>3</v>
      </c>
      <c r="M45" s="611">
        <v>4</v>
      </c>
    </row>
    <row r="46" spans="1:13" x14ac:dyDescent="0.15">
      <c r="A46" s="560">
        <v>152117105</v>
      </c>
      <c r="B46" t="s">
        <v>314</v>
      </c>
      <c r="E46" s="628"/>
      <c r="F46" s="628"/>
      <c r="G46" s="562"/>
      <c r="H46" s="506">
        <v>152116021</v>
      </c>
      <c r="I46" t="s">
        <v>315</v>
      </c>
      <c r="L46" s="325"/>
      <c r="M46" s="325"/>
    </row>
    <row r="47" spans="1:13" x14ac:dyDescent="0.15">
      <c r="A47" s="560">
        <v>152117004</v>
      </c>
      <c r="B47" t="s">
        <v>316</v>
      </c>
      <c r="E47" s="325"/>
      <c r="F47" s="325"/>
      <c r="G47" s="327"/>
      <c r="H47" s="506">
        <v>152116018</v>
      </c>
      <c r="I47" t="s">
        <v>317</v>
      </c>
      <c r="L47" s="325"/>
      <c r="M47" s="325"/>
    </row>
    <row r="48" spans="1:13" x14ac:dyDescent="0.15">
      <c r="A48" s="560">
        <v>152115023</v>
      </c>
      <c r="B48" t="s">
        <v>318</v>
      </c>
      <c r="E48" s="325"/>
      <c r="F48" s="325"/>
      <c r="G48" s="327"/>
      <c r="H48" s="506">
        <v>152116017</v>
      </c>
      <c r="I48" t="s">
        <v>319</v>
      </c>
      <c r="L48" s="325"/>
      <c r="M48" s="325"/>
    </row>
    <row r="49" spans="1:13" x14ac:dyDescent="0.15">
      <c r="A49" s="560">
        <v>152115020</v>
      </c>
      <c r="B49" t="s">
        <v>320</v>
      </c>
      <c r="E49" s="325"/>
      <c r="F49" s="325"/>
      <c r="G49" s="327"/>
      <c r="H49" s="506">
        <v>152116016</v>
      </c>
      <c r="I49" t="s">
        <v>321</v>
      </c>
      <c r="L49" s="325"/>
      <c r="M49" s="325"/>
    </row>
    <row r="50" spans="1:13" x14ac:dyDescent="0.15">
      <c r="A50" s="560">
        <v>152115015</v>
      </c>
      <c r="B50" t="s">
        <v>322</v>
      </c>
      <c r="E50" s="325"/>
      <c r="F50" s="325"/>
      <c r="G50" s="327"/>
      <c r="H50" s="506">
        <v>152116015</v>
      </c>
      <c r="I50" t="s">
        <v>323</v>
      </c>
      <c r="L50" s="325"/>
      <c r="M50" s="325"/>
    </row>
    <row r="51" spans="1:13" x14ac:dyDescent="0.15">
      <c r="A51" s="560">
        <v>152115014</v>
      </c>
      <c r="B51" t="s">
        <v>324</v>
      </c>
      <c r="E51" s="325"/>
      <c r="F51" s="325"/>
      <c r="G51" s="327"/>
      <c r="H51" s="506">
        <v>152116014</v>
      </c>
      <c r="I51" t="s">
        <v>325</v>
      </c>
      <c r="L51" s="325"/>
      <c r="M51" s="325"/>
    </row>
    <row r="52" spans="1:13" x14ac:dyDescent="0.15">
      <c r="A52" s="560">
        <v>152115010</v>
      </c>
      <c r="B52" t="s">
        <v>326</v>
      </c>
      <c r="E52" s="325"/>
      <c r="F52" s="325"/>
      <c r="G52" s="327"/>
      <c r="H52" s="506">
        <v>152116013</v>
      </c>
      <c r="I52" t="s">
        <v>327</v>
      </c>
      <c r="L52" s="325"/>
      <c r="M52" s="325"/>
    </row>
    <row r="53" spans="1:13" x14ac:dyDescent="0.15">
      <c r="A53" s="560">
        <v>152115009</v>
      </c>
      <c r="B53" t="s">
        <v>328</v>
      </c>
      <c r="E53" s="325"/>
      <c r="F53" s="325"/>
      <c r="G53" s="327"/>
      <c r="H53" s="506">
        <v>152116007</v>
      </c>
      <c r="I53" t="s">
        <v>329</v>
      </c>
      <c r="L53" s="325"/>
      <c r="M53" s="325"/>
    </row>
    <row r="54" spans="1:13" x14ac:dyDescent="0.15">
      <c r="A54" s="560">
        <v>152113010</v>
      </c>
      <c r="B54" t="s">
        <v>330</v>
      </c>
      <c r="E54" s="325"/>
      <c r="F54" s="325"/>
      <c r="G54" s="327"/>
      <c r="H54" s="506">
        <v>152116006</v>
      </c>
      <c r="I54" t="s">
        <v>331</v>
      </c>
      <c r="L54" s="325"/>
      <c r="M54" s="325"/>
    </row>
    <row r="55" spans="1:13" x14ac:dyDescent="0.15">
      <c r="A55" s="560">
        <v>152113009</v>
      </c>
      <c r="B55" t="s">
        <v>332</v>
      </c>
      <c r="E55" s="325"/>
      <c r="F55" s="325"/>
      <c r="G55" s="327"/>
      <c r="H55" s="506">
        <v>152114010</v>
      </c>
      <c r="I55" t="s">
        <v>333</v>
      </c>
      <c r="L55" s="325"/>
      <c r="M55" s="325"/>
    </row>
    <row r="56" spans="1:13" x14ac:dyDescent="0.15">
      <c r="A56" s="563" t="s">
        <v>281</v>
      </c>
      <c r="E56" s="325"/>
      <c r="F56" s="325"/>
      <c r="G56" s="327"/>
      <c r="H56" s="506">
        <v>152114009</v>
      </c>
      <c r="I56" t="s">
        <v>334</v>
      </c>
      <c r="L56" s="325"/>
      <c r="M56" s="325"/>
    </row>
    <row r="57" spans="1:13" x14ac:dyDescent="0.15">
      <c r="A57" s="560">
        <v>151615410</v>
      </c>
      <c r="B57" t="s">
        <v>335</v>
      </c>
      <c r="E57" s="325"/>
      <c r="F57" s="325"/>
      <c r="G57" s="327"/>
      <c r="H57" s="563" t="s">
        <v>281</v>
      </c>
      <c r="I57" s="628"/>
      <c r="J57" s="628"/>
      <c r="K57" s="628"/>
      <c r="L57" s="325"/>
      <c r="M57" s="325"/>
    </row>
    <row r="58" spans="1:13" x14ac:dyDescent="0.15">
      <c r="A58" s="560">
        <v>151245402</v>
      </c>
      <c r="B58" t="s">
        <v>336</v>
      </c>
      <c r="E58" s="325"/>
      <c r="F58" s="325"/>
      <c r="G58" s="327"/>
      <c r="H58" s="506">
        <v>151838477</v>
      </c>
      <c r="I58" t="s">
        <v>337</v>
      </c>
      <c r="L58" s="325"/>
      <c r="M58" s="325"/>
    </row>
    <row r="59" spans="1:13" x14ac:dyDescent="0.15">
      <c r="A59" s="560">
        <v>151245343</v>
      </c>
      <c r="B59" t="s">
        <v>328</v>
      </c>
      <c r="E59" s="325"/>
      <c r="F59" s="325"/>
      <c r="G59" s="327"/>
      <c r="H59" s="506">
        <v>151338432</v>
      </c>
      <c r="I59" t="s">
        <v>316</v>
      </c>
      <c r="L59" s="325"/>
      <c r="M59" s="325"/>
    </row>
    <row r="60" spans="1:13" x14ac:dyDescent="0.15">
      <c r="A60" s="560">
        <v>151243242</v>
      </c>
      <c r="B60" t="s">
        <v>338</v>
      </c>
      <c r="E60" s="325"/>
      <c r="F60" s="325"/>
      <c r="G60" s="327"/>
      <c r="H60" s="506">
        <v>151246369</v>
      </c>
      <c r="I60" t="s">
        <v>339</v>
      </c>
      <c r="L60" s="325"/>
      <c r="M60" s="325"/>
    </row>
    <row r="61" spans="1:13" x14ac:dyDescent="0.15">
      <c r="A61" s="560">
        <v>151243237</v>
      </c>
      <c r="B61" t="s">
        <v>332</v>
      </c>
      <c r="E61" s="325"/>
      <c r="F61" s="325"/>
      <c r="G61" s="327"/>
      <c r="H61" s="506">
        <v>151246365</v>
      </c>
      <c r="I61" t="s">
        <v>340</v>
      </c>
      <c r="L61" s="325"/>
      <c r="M61" s="325"/>
    </row>
    <row r="62" spans="1:13" x14ac:dyDescent="0.15">
      <c r="A62" s="560">
        <v>151227494</v>
      </c>
      <c r="B62" t="s">
        <v>341</v>
      </c>
      <c r="E62" s="325"/>
      <c r="F62" s="325"/>
      <c r="G62" s="327"/>
      <c r="H62" s="506">
        <v>151246355</v>
      </c>
      <c r="I62" t="s">
        <v>331</v>
      </c>
      <c r="L62" s="325"/>
      <c r="M62" s="325"/>
    </row>
    <row r="63" spans="1:13" x14ac:dyDescent="0.15">
      <c r="A63" s="560">
        <v>151227463</v>
      </c>
      <c r="B63" t="s">
        <v>342</v>
      </c>
      <c r="E63" s="325"/>
      <c r="F63" s="325"/>
      <c r="G63" s="327"/>
      <c r="H63" s="506">
        <v>151246354</v>
      </c>
      <c r="I63" t="s">
        <v>343</v>
      </c>
      <c r="L63" s="325"/>
      <c r="M63" s="325"/>
    </row>
    <row r="64" spans="1:13" x14ac:dyDescent="0.15">
      <c r="A64" s="560">
        <v>151225400</v>
      </c>
      <c r="B64" t="s">
        <v>344</v>
      </c>
      <c r="E64" s="325"/>
      <c r="F64" s="325"/>
      <c r="G64" s="327"/>
      <c r="H64" s="506">
        <v>151246344</v>
      </c>
      <c r="I64" t="s">
        <v>345</v>
      </c>
      <c r="L64" s="325"/>
      <c r="M64" s="325"/>
    </row>
    <row r="65" spans="1:13" x14ac:dyDescent="0.15">
      <c r="A65" s="560">
        <v>151225398</v>
      </c>
      <c r="B65" t="s">
        <v>346</v>
      </c>
      <c r="E65" s="325"/>
      <c r="F65" s="325"/>
      <c r="G65" s="327"/>
      <c r="H65" s="506">
        <v>151244242</v>
      </c>
      <c r="I65" t="s">
        <v>334</v>
      </c>
      <c r="L65" s="325"/>
      <c r="M65" s="325"/>
    </row>
    <row r="66" spans="1:13" x14ac:dyDescent="0.15">
      <c r="A66" s="560">
        <v>151225397</v>
      </c>
      <c r="B66" t="s">
        <v>347</v>
      </c>
      <c r="E66" s="325"/>
      <c r="F66" s="325"/>
      <c r="G66" s="327"/>
      <c r="H66" s="506">
        <v>151228538</v>
      </c>
      <c r="I66" t="s">
        <v>348</v>
      </c>
      <c r="L66" s="325"/>
      <c r="M66" s="325"/>
    </row>
    <row r="67" spans="1:13" x14ac:dyDescent="0.15">
      <c r="A67" s="560">
        <v>151225392</v>
      </c>
      <c r="B67" t="s">
        <v>349</v>
      </c>
      <c r="E67" s="325"/>
      <c r="F67" s="325"/>
      <c r="G67" s="327"/>
      <c r="H67" s="506">
        <v>151228520</v>
      </c>
      <c r="I67" t="s">
        <v>350</v>
      </c>
      <c r="L67" s="325"/>
      <c r="M67" s="325"/>
    </row>
    <row r="68" spans="1:13" x14ac:dyDescent="0.15">
      <c r="A68" s="560">
        <v>151225391</v>
      </c>
      <c r="B68" t="s">
        <v>351</v>
      </c>
      <c r="E68" s="325"/>
      <c r="F68" s="325"/>
      <c r="G68" s="327"/>
      <c r="H68" s="506">
        <v>151226369</v>
      </c>
      <c r="I68" t="s">
        <v>339</v>
      </c>
      <c r="L68" s="325"/>
      <c r="M68" s="325"/>
    </row>
    <row r="69" spans="1:13" x14ac:dyDescent="0.15">
      <c r="A69" s="560">
        <v>151225341</v>
      </c>
      <c r="B69" t="s">
        <v>326</v>
      </c>
      <c r="E69" s="325"/>
      <c r="F69" s="325"/>
      <c r="G69" s="327"/>
      <c r="H69" s="506">
        <v>151226365</v>
      </c>
      <c r="I69" t="s">
        <v>340</v>
      </c>
      <c r="L69" s="325"/>
      <c r="M69" s="325"/>
    </row>
    <row r="70" spans="1:13" x14ac:dyDescent="0.15">
      <c r="A70" s="560">
        <v>151223560</v>
      </c>
      <c r="B70" t="s">
        <v>352</v>
      </c>
      <c r="E70" s="325"/>
      <c r="F70" s="325"/>
      <c r="G70" s="327"/>
      <c r="H70" s="506">
        <v>151226359</v>
      </c>
      <c r="I70" t="s">
        <v>353</v>
      </c>
      <c r="L70" s="325"/>
      <c r="M70" s="325"/>
    </row>
    <row r="71" spans="1:13" x14ac:dyDescent="0.15">
      <c r="A71" s="560">
        <v>151223554</v>
      </c>
      <c r="B71" t="s">
        <v>354</v>
      </c>
      <c r="E71" s="325"/>
      <c r="F71" s="325"/>
      <c r="G71" s="327"/>
      <c r="H71" s="506">
        <v>151226355</v>
      </c>
      <c r="I71" t="s">
        <v>331</v>
      </c>
      <c r="L71" s="325"/>
      <c r="M71" s="325"/>
    </row>
    <row r="72" spans="1:13" x14ac:dyDescent="0.15">
      <c r="A72" s="560">
        <v>151223241</v>
      </c>
      <c r="B72" t="s">
        <v>355</v>
      </c>
      <c r="E72" s="325"/>
      <c r="F72" s="325"/>
      <c r="G72" s="327"/>
      <c r="H72" s="506">
        <v>151226354</v>
      </c>
      <c r="I72" t="s">
        <v>343</v>
      </c>
      <c r="L72" s="325"/>
      <c r="M72" s="325"/>
    </row>
    <row r="73" spans="1:13" x14ac:dyDescent="0.15">
      <c r="A73" s="560">
        <v>151223239</v>
      </c>
      <c r="B73" t="s">
        <v>330</v>
      </c>
      <c r="E73" s="325"/>
      <c r="F73" s="325"/>
      <c r="G73" s="327"/>
      <c r="H73" s="506">
        <v>151226353</v>
      </c>
      <c r="I73" t="s">
        <v>356</v>
      </c>
      <c r="L73" s="325"/>
      <c r="M73" s="325"/>
    </row>
    <row r="74" spans="1:13" x14ac:dyDescent="0.15">
      <c r="A74" s="560">
        <v>131331134</v>
      </c>
      <c r="B74" t="s">
        <v>357</v>
      </c>
      <c r="E74" s="325"/>
      <c r="F74" s="325"/>
      <c r="G74" s="327"/>
      <c r="H74" s="506">
        <v>151226344</v>
      </c>
      <c r="I74" t="s">
        <v>345</v>
      </c>
      <c r="L74" s="325"/>
      <c r="M74" s="325"/>
    </row>
    <row r="75" spans="1:13" x14ac:dyDescent="0.15">
      <c r="A75" s="560">
        <v>131315324</v>
      </c>
      <c r="B75" t="s">
        <v>358</v>
      </c>
      <c r="E75" s="325"/>
      <c r="F75" s="325"/>
      <c r="G75" s="327"/>
      <c r="H75" s="506">
        <v>151224554</v>
      </c>
      <c r="I75" t="s">
        <v>359</v>
      </c>
      <c r="L75" s="325"/>
      <c r="M75" s="325"/>
    </row>
    <row r="76" spans="1:13" x14ac:dyDescent="0.15">
      <c r="A76" s="560">
        <v>131237439</v>
      </c>
      <c r="B76" t="s">
        <v>360</v>
      </c>
      <c r="E76" s="325"/>
      <c r="F76" s="325"/>
      <c r="G76" s="327"/>
      <c r="H76" s="506">
        <v>151224244</v>
      </c>
      <c r="I76" t="s">
        <v>333</v>
      </c>
      <c r="L76" s="325"/>
      <c r="M76" s="325"/>
    </row>
    <row r="77" spans="1:13" x14ac:dyDescent="0.15">
      <c r="A77" s="560">
        <v>131235329</v>
      </c>
      <c r="B77" t="s">
        <v>361</v>
      </c>
      <c r="E77" s="325"/>
      <c r="F77" s="325"/>
      <c r="G77" s="327"/>
      <c r="H77" s="506">
        <v>151224243</v>
      </c>
      <c r="I77" t="s">
        <v>362</v>
      </c>
      <c r="L77" s="325"/>
      <c r="M77" s="325"/>
    </row>
    <row r="78" spans="1:13" x14ac:dyDescent="0.15">
      <c r="A78" s="560">
        <v>131217419</v>
      </c>
      <c r="B78" t="s">
        <v>363</v>
      </c>
      <c r="E78" s="325"/>
      <c r="F78" s="325"/>
      <c r="G78" s="327"/>
      <c r="H78" s="506">
        <v>131336331</v>
      </c>
      <c r="I78" t="s">
        <v>364</v>
      </c>
      <c r="L78" s="325"/>
      <c r="M78" s="325"/>
    </row>
    <row r="79" spans="1:13" x14ac:dyDescent="0.15">
      <c r="A79" s="560"/>
      <c r="E79" s="325"/>
      <c r="F79" s="325"/>
      <c r="G79" s="327"/>
      <c r="H79" s="506">
        <v>131316331</v>
      </c>
      <c r="I79" t="s">
        <v>364</v>
      </c>
      <c r="L79" s="325"/>
      <c r="M79" s="325"/>
    </row>
    <row r="80" spans="1:13" x14ac:dyDescent="0.15">
      <c r="A80" s="560"/>
      <c r="E80" s="325"/>
      <c r="F80" s="325"/>
      <c r="G80" s="327"/>
      <c r="H80" s="506">
        <v>131312134</v>
      </c>
      <c r="I80" t="s">
        <v>365</v>
      </c>
      <c r="L80" s="325"/>
      <c r="M80" s="325"/>
    </row>
    <row r="81" spans="1:13" x14ac:dyDescent="0.15">
      <c r="A81" s="560"/>
      <c r="E81" s="325"/>
      <c r="F81" s="325"/>
      <c r="G81" s="327"/>
      <c r="H81" s="506">
        <v>131236346</v>
      </c>
      <c r="I81" t="s">
        <v>366</v>
      </c>
      <c r="L81" s="325"/>
      <c r="M81" s="325"/>
    </row>
    <row r="82" spans="1:13" x14ac:dyDescent="0.15">
      <c r="A82" s="560"/>
      <c r="E82" s="325"/>
      <c r="F82" s="325"/>
      <c r="G82" s="327"/>
      <c r="H82" s="506">
        <v>131236205</v>
      </c>
      <c r="I82" t="s">
        <v>361</v>
      </c>
      <c r="L82" s="325"/>
      <c r="M82" s="325"/>
    </row>
    <row r="83" spans="1:13" x14ac:dyDescent="0.15">
      <c r="A83" s="560"/>
      <c r="E83" s="325"/>
      <c r="F83" s="325"/>
      <c r="G83" s="327"/>
      <c r="H83" s="506">
        <v>131216346</v>
      </c>
      <c r="I83" t="s">
        <v>366</v>
      </c>
      <c r="L83" s="325"/>
      <c r="M83" s="325"/>
    </row>
    <row r="84" spans="1:13" x14ac:dyDescent="0.15">
      <c r="A84" s="560"/>
      <c r="E84" s="325"/>
      <c r="F84" s="325"/>
      <c r="G84" s="327"/>
      <c r="H84" s="506">
        <v>131216335</v>
      </c>
      <c r="I84" t="s">
        <v>367</v>
      </c>
      <c r="L84" s="325"/>
      <c r="M84" s="325"/>
    </row>
    <row r="85" spans="1:13" x14ac:dyDescent="0.15">
      <c r="A85" s="628"/>
      <c r="E85" s="325"/>
      <c r="F85" s="325"/>
      <c r="G85" s="327"/>
      <c r="H85" s="506">
        <v>131216325</v>
      </c>
      <c r="I85" t="s">
        <v>361</v>
      </c>
      <c r="L85" s="325"/>
      <c r="M85" s="325"/>
    </row>
    <row r="86" spans="1:13" ht="18" x14ac:dyDescent="0.2">
      <c r="A86" s="602" t="s">
        <v>368</v>
      </c>
      <c r="B86" s="596" t="s">
        <v>369</v>
      </c>
      <c r="C86" s="628"/>
      <c r="D86" s="628"/>
      <c r="E86" s="325"/>
      <c r="F86" s="325"/>
      <c r="G86" s="327"/>
      <c r="H86" s="313"/>
      <c r="I86" s="325"/>
      <c r="J86" s="325"/>
      <c r="K86" s="325"/>
      <c r="L86" s="325"/>
      <c r="M86" s="325"/>
    </row>
    <row r="87" spans="1:13" ht="18" x14ac:dyDescent="0.2">
      <c r="A87" s="594"/>
      <c r="B87" s="291" t="s">
        <v>370</v>
      </c>
      <c r="C87" s="628"/>
      <c r="D87" s="628"/>
      <c r="E87" s="325"/>
      <c r="F87" s="325"/>
      <c r="G87" s="327"/>
      <c r="H87" s="313"/>
      <c r="I87" s="325"/>
      <c r="J87" s="325"/>
      <c r="K87" s="325"/>
      <c r="L87" s="325"/>
      <c r="M87" s="325"/>
    </row>
    <row r="88" spans="1:13" ht="18" x14ac:dyDescent="0.2">
      <c r="A88" s="595"/>
      <c r="B88" t="s">
        <v>371</v>
      </c>
    </row>
    <row r="89" spans="1:13" ht="18" x14ac:dyDescent="0.2">
      <c r="A89" s="595"/>
      <c r="B89" t="s">
        <v>372</v>
      </c>
    </row>
    <row r="90" spans="1:13" ht="18" x14ac:dyDescent="0.2">
      <c r="A90" s="595"/>
    </row>
    <row r="91" spans="1:13" ht="15.75" customHeight="1" x14ac:dyDescent="0.2">
      <c r="A91" s="603" t="s">
        <v>373</v>
      </c>
      <c r="B91" t="s">
        <v>374</v>
      </c>
    </row>
  </sheetData>
  <mergeCells count="3">
    <mergeCell ref="A1:M1"/>
    <mergeCell ref="A2:F2"/>
    <mergeCell ref="H2:M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420"/>
  <sheetViews>
    <sheetView topLeftCell="B16" zoomScale="90" workbookViewId="0">
      <selection activeCell="B2" sqref="B2:R2"/>
    </sheetView>
  </sheetViews>
  <sheetFormatPr defaultColWidth="9.16796875" defaultRowHeight="12.75" x14ac:dyDescent="0.15"/>
  <cols>
    <col min="1" max="1" width="1.6171875" style="1" customWidth="1"/>
    <col min="2" max="2" width="12" style="23" bestFit="1" customWidth="1"/>
    <col min="3" max="3" width="31.82421875" style="1" customWidth="1"/>
    <col min="4" max="6" width="3.50390625" style="1" customWidth="1"/>
    <col min="7" max="7" width="4.58203125" style="1" bestFit="1" customWidth="1"/>
    <col min="8" max="8" width="4.44921875" style="1" bestFit="1" customWidth="1"/>
    <col min="9" max="9" width="5.93359375" style="1" bestFit="1" customWidth="1"/>
    <col min="10" max="10" width="1.34765625" style="3" customWidth="1"/>
    <col min="11" max="11" width="11.59375" style="24" bestFit="1" customWidth="1"/>
    <col min="12" max="12" width="38.703125" style="1" customWidth="1"/>
    <col min="13" max="13" width="4.71875" style="1" bestFit="1" customWidth="1"/>
    <col min="14" max="15" width="3.50390625" style="1" customWidth="1"/>
    <col min="16" max="17" width="4.71875" style="1" bestFit="1" customWidth="1"/>
    <col min="18" max="18" width="5.796875" style="1" bestFit="1" customWidth="1"/>
    <col min="19" max="16384" width="9.16796875" style="1"/>
  </cols>
  <sheetData>
    <row r="1" spans="2:19" ht="16.5" customHeight="1" x14ac:dyDescent="0.15">
      <c r="B1" s="133"/>
      <c r="C1" s="134"/>
      <c r="D1" s="134"/>
      <c r="E1" s="134"/>
      <c r="F1" s="134"/>
      <c r="G1" s="134"/>
      <c r="H1" s="134"/>
      <c r="I1" s="134"/>
      <c r="J1" s="134"/>
      <c r="K1" s="668" t="s">
        <v>0</v>
      </c>
      <c r="L1" s="669"/>
      <c r="M1" s="160">
        <f t="shared" ref="M1:R1" si="0">D4+M4+D17+M17+D27+M27+D37+M37</f>
        <v>132</v>
      </c>
      <c r="N1" s="160">
        <f t="shared" si="0"/>
        <v>8</v>
      </c>
      <c r="O1" s="160">
        <f t="shared" si="0"/>
        <v>38</v>
      </c>
      <c r="P1" s="160">
        <f t="shared" si="0"/>
        <v>178</v>
      </c>
      <c r="Q1" s="160">
        <f t="shared" si="0"/>
        <v>149</v>
      </c>
      <c r="R1" s="160">
        <f t="shared" si="0"/>
        <v>240</v>
      </c>
      <c r="S1" s="622"/>
    </row>
    <row r="2" spans="2:19" ht="46.5" customHeight="1" x14ac:dyDescent="0.15">
      <c r="B2" s="645" t="s">
        <v>375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22"/>
    </row>
    <row r="3" spans="2:19" x14ac:dyDescent="0.15">
      <c r="B3" s="19" t="s">
        <v>2</v>
      </c>
      <c r="C3" s="7" t="s">
        <v>3</v>
      </c>
      <c r="D3" s="8" t="s">
        <v>4</v>
      </c>
      <c r="E3" s="8" t="s">
        <v>5</v>
      </c>
      <c r="F3" s="8" t="s">
        <v>376</v>
      </c>
      <c r="G3" s="8" t="s">
        <v>377</v>
      </c>
      <c r="H3" s="8" t="s">
        <v>6</v>
      </c>
      <c r="I3" s="8" t="s">
        <v>7</v>
      </c>
      <c r="J3" s="622"/>
      <c r="K3" s="19" t="s">
        <v>2</v>
      </c>
      <c r="L3" s="7" t="s">
        <v>3</v>
      </c>
      <c r="M3" s="8" t="s">
        <v>4</v>
      </c>
      <c r="N3" s="8" t="s">
        <v>5</v>
      </c>
      <c r="O3" s="8" t="s">
        <v>376</v>
      </c>
      <c r="P3" s="8" t="s">
        <v>377</v>
      </c>
      <c r="Q3" s="8" t="s">
        <v>6</v>
      </c>
      <c r="R3" s="8" t="s">
        <v>7</v>
      </c>
      <c r="S3" s="622"/>
    </row>
    <row r="4" spans="2:19" s="2" customFormat="1" ht="12.75" customHeight="1" x14ac:dyDescent="0.15">
      <c r="B4" s="20" t="s">
        <v>8</v>
      </c>
      <c r="C4" s="305" t="s">
        <v>9</v>
      </c>
      <c r="D4" s="306">
        <f t="shared" ref="D4:I4" si="1">SUM(D5:D15)</f>
        <v>19</v>
      </c>
      <c r="E4" s="306">
        <f t="shared" si="1"/>
        <v>0</v>
      </c>
      <c r="F4" s="306">
        <f t="shared" si="1"/>
        <v>8</v>
      </c>
      <c r="G4" s="307">
        <f t="shared" si="1"/>
        <v>27</v>
      </c>
      <c r="H4" s="307">
        <f t="shared" si="1"/>
        <v>20</v>
      </c>
      <c r="I4" s="307">
        <f t="shared" si="1"/>
        <v>30</v>
      </c>
      <c r="J4" s="4"/>
      <c r="K4" s="20" t="s">
        <v>10</v>
      </c>
      <c r="L4" s="305" t="s">
        <v>11</v>
      </c>
      <c r="M4" s="306">
        <f t="shared" ref="M4:R4" si="2">SUM(M5:M15)</f>
        <v>19</v>
      </c>
      <c r="N4" s="306">
        <f t="shared" si="2"/>
        <v>0</v>
      </c>
      <c r="O4" s="306">
        <f t="shared" si="2"/>
        <v>8</v>
      </c>
      <c r="P4" s="307">
        <f t="shared" si="2"/>
        <v>27</v>
      </c>
      <c r="Q4" s="307">
        <f t="shared" si="2"/>
        <v>20</v>
      </c>
      <c r="R4" s="307">
        <f t="shared" si="2"/>
        <v>30</v>
      </c>
      <c r="S4" s="4"/>
    </row>
    <row r="5" spans="2:19" ht="12.75" customHeight="1" x14ac:dyDescent="0.15">
      <c r="B5" s="308">
        <v>152111001</v>
      </c>
      <c r="C5" s="25" t="s">
        <v>12</v>
      </c>
      <c r="D5" s="309">
        <v>3</v>
      </c>
      <c r="E5" s="309">
        <v>0</v>
      </c>
      <c r="F5" s="309">
        <v>2</v>
      </c>
      <c r="G5" s="309">
        <f t="shared" ref="G5:G15" si="3">SUM(D5:F5)</f>
        <v>5</v>
      </c>
      <c r="H5" s="309">
        <v>4</v>
      </c>
      <c r="I5" s="309">
        <v>5</v>
      </c>
      <c r="J5" s="310"/>
      <c r="K5" s="22">
        <v>152112002</v>
      </c>
      <c r="L5" s="25" t="s">
        <v>13</v>
      </c>
      <c r="M5" s="309">
        <v>3</v>
      </c>
      <c r="N5" s="309">
        <v>0</v>
      </c>
      <c r="O5" s="309">
        <v>2</v>
      </c>
      <c r="P5" s="309">
        <f t="shared" ref="P5:P13" si="4">SUM(M5:O5)</f>
        <v>5</v>
      </c>
      <c r="Q5" s="309">
        <v>4</v>
      </c>
      <c r="R5" s="309">
        <v>5</v>
      </c>
      <c r="S5" s="304"/>
    </row>
    <row r="6" spans="2:19" ht="12.75" customHeight="1" x14ac:dyDescent="0.15">
      <c r="B6" s="308">
        <v>152111004</v>
      </c>
      <c r="C6" s="25" t="s">
        <v>14</v>
      </c>
      <c r="D6" s="309">
        <v>2</v>
      </c>
      <c r="E6" s="309">
        <v>0</v>
      </c>
      <c r="F6" s="309">
        <v>0</v>
      </c>
      <c r="G6" s="309">
        <f t="shared" si="3"/>
        <v>2</v>
      </c>
      <c r="H6" s="309"/>
      <c r="I6" s="309">
        <v>2</v>
      </c>
      <c r="J6" s="310"/>
      <c r="K6" s="22">
        <v>152112004</v>
      </c>
      <c r="L6" s="25" t="s">
        <v>15</v>
      </c>
      <c r="M6" s="309">
        <v>2</v>
      </c>
      <c r="N6" s="309">
        <v>0</v>
      </c>
      <c r="O6" s="309">
        <v>0</v>
      </c>
      <c r="P6" s="309">
        <f t="shared" si="4"/>
        <v>2</v>
      </c>
      <c r="Q6" s="309"/>
      <c r="R6" s="309">
        <v>2</v>
      </c>
      <c r="S6" s="304"/>
    </row>
    <row r="7" spans="2:19" ht="12.75" customHeight="1" x14ac:dyDescent="0.15">
      <c r="B7" s="21">
        <v>152111005</v>
      </c>
      <c r="C7" s="25" t="s">
        <v>16</v>
      </c>
      <c r="D7" s="309">
        <v>3</v>
      </c>
      <c r="E7" s="309">
        <v>0</v>
      </c>
      <c r="F7" s="309">
        <v>0</v>
      </c>
      <c r="G7" s="309">
        <f t="shared" si="3"/>
        <v>3</v>
      </c>
      <c r="H7" s="309">
        <v>3</v>
      </c>
      <c r="I7" s="309">
        <v>3</v>
      </c>
      <c r="J7" s="310"/>
      <c r="K7" s="22">
        <v>152112005</v>
      </c>
      <c r="L7" s="25" t="s">
        <v>17</v>
      </c>
      <c r="M7" s="309">
        <v>3</v>
      </c>
      <c r="N7" s="309">
        <v>0</v>
      </c>
      <c r="O7" s="309">
        <v>0</v>
      </c>
      <c r="P7" s="309">
        <f t="shared" si="4"/>
        <v>3</v>
      </c>
      <c r="Q7" s="309">
        <v>3</v>
      </c>
      <c r="R7" s="309">
        <v>3</v>
      </c>
      <c r="S7" s="304"/>
    </row>
    <row r="8" spans="2:19" ht="12.75" customHeight="1" x14ac:dyDescent="0.15">
      <c r="B8" s="21">
        <v>152111006</v>
      </c>
      <c r="C8" s="25" t="s">
        <v>18</v>
      </c>
      <c r="D8" s="309">
        <v>0</v>
      </c>
      <c r="E8" s="309">
        <v>0</v>
      </c>
      <c r="F8" s="309">
        <v>2</v>
      </c>
      <c r="G8" s="309">
        <f t="shared" si="3"/>
        <v>2</v>
      </c>
      <c r="H8" s="309">
        <v>1</v>
      </c>
      <c r="I8" s="309">
        <v>2</v>
      </c>
      <c r="J8" s="310"/>
      <c r="K8" s="22">
        <v>152112006</v>
      </c>
      <c r="L8" s="25" t="s">
        <v>19</v>
      </c>
      <c r="M8" s="309">
        <v>0</v>
      </c>
      <c r="N8" s="309">
        <v>0</v>
      </c>
      <c r="O8" s="309">
        <v>2</v>
      </c>
      <c r="P8" s="309">
        <f t="shared" si="4"/>
        <v>2</v>
      </c>
      <c r="Q8" s="309">
        <v>1</v>
      </c>
      <c r="R8" s="309">
        <v>2</v>
      </c>
      <c r="S8" s="304"/>
    </row>
    <row r="9" spans="2:19" ht="12.75" customHeight="1" x14ac:dyDescent="0.15">
      <c r="B9" s="21">
        <v>152111007</v>
      </c>
      <c r="C9" s="25" t="s">
        <v>115</v>
      </c>
      <c r="D9" s="309">
        <v>3</v>
      </c>
      <c r="E9" s="309">
        <v>0</v>
      </c>
      <c r="F9" s="309">
        <v>0</v>
      </c>
      <c r="G9" s="309">
        <f t="shared" si="3"/>
        <v>3</v>
      </c>
      <c r="H9" s="309">
        <v>3</v>
      </c>
      <c r="I9" s="309">
        <v>3</v>
      </c>
      <c r="J9" s="310"/>
      <c r="K9" s="22">
        <v>152112007</v>
      </c>
      <c r="L9" s="25" t="s">
        <v>20</v>
      </c>
      <c r="M9" s="309">
        <v>1</v>
      </c>
      <c r="N9" s="309">
        <v>0</v>
      </c>
      <c r="O9" s="309">
        <v>2</v>
      </c>
      <c r="P9" s="309">
        <f t="shared" si="4"/>
        <v>3</v>
      </c>
      <c r="Q9" s="309">
        <v>2</v>
      </c>
      <c r="R9" s="309">
        <v>4</v>
      </c>
      <c r="S9" s="304"/>
    </row>
    <row r="10" spans="2:19" ht="12.75" customHeight="1" x14ac:dyDescent="0.15">
      <c r="B10" s="22">
        <v>152111008</v>
      </c>
      <c r="C10" s="25" t="s">
        <v>118</v>
      </c>
      <c r="D10" s="309">
        <v>0</v>
      </c>
      <c r="E10" s="309">
        <v>0</v>
      </c>
      <c r="F10" s="309">
        <v>2</v>
      </c>
      <c r="G10" s="309">
        <f t="shared" si="3"/>
        <v>2</v>
      </c>
      <c r="H10" s="309">
        <v>1</v>
      </c>
      <c r="I10" s="309">
        <v>2</v>
      </c>
      <c r="J10" s="310"/>
      <c r="K10" s="22">
        <v>152112009</v>
      </c>
      <c r="L10" s="25" t="s">
        <v>21</v>
      </c>
      <c r="M10" s="309">
        <v>3</v>
      </c>
      <c r="N10" s="309">
        <v>0</v>
      </c>
      <c r="O10" s="309">
        <v>0</v>
      </c>
      <c r="P10" s="309">
        <f t="shared" si="4"/>
        <v>3</v>
      </c>
      <c r="Q10" s="309">
        <v>3</v>
      </c>
      <c r="R10" s="309">
        <v>4</v>
      </c>
      <c r="S10" s="304"/>
    </row>
    <row r="11" spans="2:19" ht="12.75" customHeight="1" x14ac:dyDescent="0.15">
      <c r="B11" s="22">
        <v>152111010</v>
      </c>
      <c r="C11" s="25" t="s">
        <v>22</v>
      </c>
      <c r="D11" s="309">
        <v>2</v>
      </c>
      <c r="E11" s="309">
        <v>0</v>
      </c>
      <c r="F11" s="309">
        <v>0</v>
      </c>
      <c r="G11" s="309">
        <f t="shared" si="3"/>
        <v>2</v>
      </c>
      <c r="H11" s="309">
        <v>2</v>
      </c>
      <c r="I11" s="309">
        <v>3</v>
      </c>
      <c r="J11" s="310"/>
      <c r="K11" s="22">
        <v>152112010</v>
      </c>
      <c r="L11" s="25" t="s">
        <v>23</v>
      </c>
      <c r="M11" s="309">
        <v>3</v>
      </c>
      <c r="N11" s="309">
        <v>0</v>
      </c>
      <c r="O11" s="309">
        <v>0</v>
      </c>
      <c r="P11" s="309">
        <f t="shared" si="4"/>
        <v>3</v>
      </c>
      <c r="Q11" s="309">
        <v>3</v>
      </c>
      <c r="R11" s="309">
        <v>3</v>
      </c>
      <c r="S11" s="304"/>
    </row>
    <row r="12" spans="2:19" ht="12.75" customHeight="1" x14ac:dyDescent="0.15">
      <c r="B12" s="22">
        <v>152111011</v>
      </c>
      <c r="C12" s="25" t="s">
        <v>24</v>
      </c>
      <c r="D12" s="309">
        <v>0</v>
      </c>
      <c r="E12" s="309">
        <v>0</v>
      </c>
      <c r="F12" s="309">
        <v>2</v>
      </c>
      <c r="G12" s="309">
        <f t="shared" si="3"/>
        <v>2</v>
      </c>
      <c r="H12" s="309">
        <v>1</v>
      </c>
      <c r="I12" s="309">
        <v>2</v>
      </c>
      <c r="J12" s="310"/>
      <c r="K12" s="135">
        <v>152112011</v>
      </c>
      <c r="L12" s="25" t="s">
        <v>25</v>
      </c>
      <c r="M12" s="309">
        <v>0</v>
      </c>
      <c r="N12" s="309">
        <v>0</v>
      </c>
      <c r="O12" s="309">
        <v>2</v>
      </c>
      <c r="P12" s="309">
        <f t="shared" si="4"/>
        <v>2</v>
      </c>
      <c r="Q12" s="309">
        <v>1</v>
      </c>
      <c r="R12" s="309">
        <v>2</v>
      </c>
      <c r="S12" s="304"/>
    </row>
    <row r="13" spans="2:19" ht="12.75" customHeight="1" x14ac:dyDescent="0.15">
      <c r="B13" s="22">
        <v>152111012</v>
      </c>
      <c r="C13" s="25" t="s">
        <v>26</v>
      </c>
      <c r="D13" s="309">
        <v>2</v>
      </c>
      <c r="E13" s="309">
        <v>0</v>
      </c>
      <c r="F13" s="309">
        <v>0</v>
      </c>
      <c r="G13" s="309">
        <f t="shared" si="3"/>
        <v>2</v>
      </c>
      <c r="H13" s="309">
        <v>2</v>
      </c>
      <c r="I13" s="309">
        <v>3</v>
      </c>
      <c r="J13" s="310"/>
      <c r="K13" s="135">
        <v>152112012</v>
      </c>
      <c r="L13" s="25" t="s">
        <v>378</v>
      </c>
      <c r="M13" s="309">
        <v>3</v>
      </c>
      <c r="N13" s="309">
        <v>0</v>
      </c>
      <c r="O13" s="309">
        <v>0</v>
      </c>
      <c r="P13" s="309">
        <f t="shared" si="4"/>
        <v>3</v>
      </c>
      <c r="Q13" s="309">
        <v>3</v>
      </c>
      <c r="R13" s="309">
        <v>4</v>
      </c>
      <c r="S13" s="304"/>
    </row>
    <row r="14" spans="2:19" ht="12.75" customHeight="1" x14ac:dyDescent="0.15">
      <c r="B14" s="26">
        <v>152111013</v>
      </c>
      <c r="C14" s="27" t="s">
        <v>28</v>
      </c>
      <c r="D14" s="309">
        <v>3</v>
      </c>
      <c r="E14" s="309">
        <v>0</v>
      </c>
      <c r="F14" s="309">
        <v>0</v>
      </c>
      <c r="G14" s="309">
        <f t="shared" si="3"/>
        <v>3</v>
      </c>
      <c r="H14" s="309">
        <v>3</v>
      </c>
      <c r="I14" s="309">
        <v>4</v>
      </c>
      <c r="J14" s="310"/>
      <c r="K14" s="135"/>
      <c r="L14" s="25"/>
      <c r="M14" s="309"/>
      <c r="N14" s="309"/>
      <c r="O14" s="309"/>
      <c r="P14" s="309"/>
      <c r="Q14" s="309"/>
      <c r="R14" s="309"/>
      <c r="S14" s="304"/>
    </row>
    <row r="15" spans="2:19" ht="12.75" customHeight="1" x14ac:dyDescent="0.15">
      <c r="B15" s="311" t="s">
        <v>125</v>
      </c>
      <c r="C15" s="312" t="s">
        <v>379</v>
      </c>
      <c r="D15" s="309">
        <v>1</v>
      </c>
      <c r="E15" s="309">
        <v>0</v>
      </c>
      <c r="F15" s="309">
        <v>0</v>
      </c>
      <c r="G15" s="309">
        <f t="shared" si="3"/>
        <v>1</v>
      </c>
      <c r="H15" s="309"/>
      <c r="I15" s="309">
        <v>1</v>
      </c>
      <c r="J15" s="310"/>
      <c r="K15" s="311" t="s">
        <v>138</v>
      </c>
      <c r="L15" s="312" t="s">
        <v>380</v>
      </c>
      <c r="M15" s="309">
        <v>1</v>
      </c>
      <c r="N15" s="309">
        <v>0</v>
      </c>
      <c r="O15" s="309">
        <v>0</v>
      </c>
      <c r="P15" s="309">
        <f>SUM(M15:O15)</f>
        <v>1</v>
      </c>
      <c r="Q15" s="309"/>
      <c r="R15" s="309">
        <v>1</v>
      </c>
      <c r="S15" s="304"/>
    </row>
    <row r="16" spans="2:19" ht="7.5" customHeight="1" x14ac:dyDescent="0.15">
      <c r="B16" s="313"/>
      <c r="C16" s="314"/>
      <c r="D16" s="315"/>
      <c r="E16" s="315"/>
      <c r="F16" s="315"/>
      <c r="G16" s="315"/>
      <c r="H16" s="315"/>
      <c r="I16" s="315"/>
      <c r="J16" s="304"/>
      <c r="K16" s="313"/>
      <c r="L16" s="304"/>
      <c r="M16" s="304"/>
      <c r="N16" s="304"/>
      <c r="O16" s="304"/>
      <c r="P16" s="304"/>
      <c r="Q16" s="304"/>
      <c r="R16" s="304"/>
      <c r="S16" s="304"/>
    </row>
    <row r="17" spans="2:19" ht="12.75" customHeight="1" x14ac:dyDescent="0.15">
      <c r="B17" s="20" t="s">
        <v>31</v>
      </c>
      <c r="C17" s="305" t="s">
        <v>32</v>
      </c>
      <c r="D17" s="306">
        <f t="shared" ref="D17:I17" si="5">SUM(D18:D25)</f>
        <v>18</v>
      </c>
      <c r="E17" s="306">
        <f t="shared" si="5"/>
        <v>2</v>
      </c>
      <c r="F17" s="306">
        <f t="shared" si="5"/>
        <v>4</v>
      </c>
      <c r="G17" s="307">
        <f t="shared" si="5"/>
        <v>24</v>
      </c>
      <c r="H17" s="307">
        <f t="shared" si="5"/>
        <v>21</v>
      </c>
      <c r="I17" s="307">
        <f t="shared" si="5"/>
        <v>31</v>
      </c>
      <c r="J17" s="4"/>
      <c r="K17" s="20" t="s">
        <v>33</v>
      </c>
      <c r="L17" s="305" t="s">
        <v>34</v>
      </c>
      <c r="M17" s="306">
        <f t="shared" ref="M17:R17" si="6">SUM(M18:M25)</f>
        <v>17</v>
      </c>
      <c r="N17" s="306">
        <f t="shared" si="6"/>
        <v>0</v>
      </c>
      <c r="O17" s="306">
        <f t="shared" si="6"/>
        <v>4</v>
      </c>
      <c r="P17" s="307">
        <f t="shared" si="6"/>
        <v>21</v>
      </c>
      <c r="Q17" s="307">
        <f t="shared" si="6"/>
        <v>19</v>
      </c>
      <c r="R17" s="307">
        <f t="shared" si="6"/>
        <v>29</v>
      </c>
      <c r="S17" s="304"/>
    </row>
    <row r="18" spans="2:19" ht="12.75" customHeight="1" x14ac:dyDescent="0.15">
      <c r="B18" s="21">
        <v>152113004</v>
      </c>
      <c r="C18" s="25" t="s">
        <v>35</v>
      </c>
      <c r="D18" s="309">
        <v>2</v>
      </c>
      <c r="E18" s="309">
        <v>2</v>
      </c>
      <c r="F18" s="309">
        <v>0</v>
      </c>
      <c r="G18" s="309">
        <f t="shared" ref="G18:G25" si="7">SUM(D18:F18)</f>
        <v>4</v>
      </c>
      <c r="H18" s="309">
        <v>3</v>
      </c>
      <c r="I18" s="309">
        <v>4</v>
      </c>
      <c r="J18" s="310"/>
      <c r="K18" s="22">
        <v>152114006</v>
      </c>
      <c r="L18" s="25" t="s">
        <v>30</v>
      </c>
      <c r="M18" s="309">
        <v>2</v>
      </c>
      <c r="N18" s="309">
        <v>0</v>
      </c>
      <c r="O18" s="309">
        <v>0</v>
      </c>
      <c r="P18" s="309">
        <f t="shared" ref="P18:P25" si="8">SUM(M18:O18)</f>
        <v>2</v>
      </c>
      <c r="Q18" s="309">
        <v>2</v>
      </c>
      <c r="R18" s="309">
        <v>2</v>
      </c>
      <c r="S18" s="304"/>
    </row>
    <row r="19" spans="2:19" ht="12.75" customHeight="1" x14ac:dyDescent="0.15">
      <c r="B19" s="21">
        <v>152113005</v>
      </c>
      <c r="C19" s="25" t="s">
        <v>381</v>
      </c>
      <c r="D19" s="309">
        <v>3</v>
      </c>
      <c r="E19" s="309">
        <v>0</v>
      </c>
      <c r="F19" s="309">
        <v>0</v>
      </c>
      <c r="G19" s="309">
        <f t="shared" si="7"/>
        <v>3</v>
      </c>
      <c r="H19" s="309">
        <v>3</v>
      </c>
      <c r="I19" s="309">
        <v>4</v>
      </c>
      <c r="J19" s="310"/>
      <c r="K19" s="22">
        <v>152114007</v>
      </c>
      <c r="L19" s="25" t="s">
        <v>382</v>
      </c>
      <c r="M19" s="309">
        <v>3</v>
      </c>
      <c r="N19" s="309">
        <v>0</v>
      </c>
      <c r="O19" s="309">
        <v>0</v>
      </c>
      <c r="P19" s="309">
        <f t="shared" si="8"/>
        <v>3</v>
      </c>
      <c r="Q19" s="309">
        <v>3</v>
      </c>
      <c r="R19" s="309">
        <v>4</v>
      </c>
      <c r="S19" s="304"/>
    </row>
    <row r="20" spans="2:19" ht="12.75" customHeight="1" x14ac:dyDescent="0.15">
      <c r="B20" s="21">
        <v>152113006</v>
      </c>
      <c r="C20" s="25" t="s">
        <v>29</v>
      </c>
      <c r="D20" s="309">
        <v>2</v>
      </c>
      <c r="E20" s="309">
        <v>0</v>
      </c>
      <c r="F20" s="309">
        <v>0</v>
      </c>
      <c r="G20" s="309">
        <f t="shared" si="7"/>
        <v>2</v>
      </c>
      <c r="H20" s="309">
        <v>2</v>
      </c>
      <c r="I20" s="309">
        <v>2</v>
      </c>
      <c r="J20" s="310"/>
      <c r="K20" s="22">
        <v>152114008</v>
      </c>
      <c r="L20" s="25" t="s">
        <v>383</v>
      </c>
      <c r="M20" s="309">
        <v>0</v>
      </c>
      <c r="N20" s="309">
        <v>0</v>
      </c>
      <c r="O20" s="309">
        <v>2</v>
      </c>
      <c r="P20" s="309">
        <f t="shared" si="8"/>
        <v>2</v>
      </c>
      <c r="Q20" s="309">
        <v>1</v>
      </c>
      <c r="R20" s="309">
        <v>2</v>
      </c>
      <c r="S20" s="304"/>
    </row>
    <row r="21" spans="2:19" ht="12.75" customHeight="1" x14ac:dyDescent="0.15">
      <c r="B21" s="21">
        <v>152113012</v>
      </c>
      <c r="C21" s="25" t="s">
        <v>39</v>
      </c>
      <c r="D21" s="309">
        <v>2</v>
      </c>
      <c r="E21" s="309">
        <v>0</v>
      </c>
      <c r="F21" s="309">
        <v>2</v>
      </c>
      <c r="G21" s="309">
        <f t="shared" si="7"/>
        <v>4</v>
      </c>
      <c r="H21" s="316">
        <v>3</v>
      </c>
      <c r="I21" s="309">
        <v>5</v>
      </c>
      <c r="J21" s="310"/>
      <c r="K21" s="26">
        <v>152114012</v>
      </c>
      <c r="L21" s="25" t="s">
        <v>40</v>
      </c>
      <c r="M21" s="309">
        <v>3</v>
      </c>
      <c r="N21" s="309">
        <v>0</v>
      </c>
      <c r="O21" s="309">
        <v>0</v>
      </c>
      <c r="P21" s="309">
        <f t="shared" si="8"/>
        <v>3</v>
      </c>
      <c r="Q21" s="309">
        <v>3</v>
      </c>
      <c r="R21" s="309">
        <v>5</v>
      </c>
      <c r="S21" s="304"/>
    </row>
    <row r="22" spans="2:19" ht="12.75" customHeight="1" x14ac:dyDescent="0.15">
      <c r="B22" s="22">
        <v>152113013</v>
      </c>
      <c r="C22" s="25" t="s">
        <v>384</v>
      </c>
      <c r="D22" s="309">
        <v>3</v>
      </c>
      <c r="E22" s="309">
        <v>0</v>
      </c>
      <c r="F22" s="309">
        <v>0</v>
      </c>
      <c r="G22" s="309">
        <f t="shared" si="7"/>
        <v>3</v>
      </c>
      <c r="H22" s="309">
        <v>3</v>
      </c>
      <c r="I22" s="309">
        <v>5</v>
      </c>
      <c r="J22" s="310"/>
      <c r="K22" s="22">
        <v>152114013</v>
      </c>
      <c r="L22" s="25" t="s">
        <v>42</v>
      </c>
      <c r="M22" s="309">
        <v>3</v>
      </c>
      <c r="N22" s="309">
        <v>0</v>
      </c>
      <c r="O22" s="309">
        <v>0</v>
      </c>
      <c r="P22" s="309">
        <f t="shared" si="8"/>
        <v>3</v>
      </c>
      <c r="Q22" s="309">
        <v>3</v>
      </c>
      <c r="R22" s="309">
        <v>5</v>
      </c>
      <c r="S22" s="304"/>
    </row>
    <row r="23" spans="2:19" ht="12.75" customHeight="1" x14ac:dyDescent="0.15">
      <c r="B23" s="22">
        <v>152113014</v>
      </c>
      <c r="C23" s="25" t="s">
        <v>385</v>
      </c>
      <c r="D23" s="309">
        <v>0</v>
      </c>
      <c r="E23" s="309">
        <v>0</v>
      </c>
      <c r="F23" s="309">
        <v>2</v>
      </c>
      <c r="G23" s="309">
        <f t="shared" si="7"/>
        <v>2</v>
      </c>
      <c r="H23" s="309">
        <v>1</v>
      </c>
      <c r="I23" s="309">
        <v>2</v>
      </c>
      <c r="J23" s="310"/>
      <c r="K23" s="22">
        <v>152114014</v>
      </c>
      <c r="L23" s="25" t="s">
        <v>45</v>
      </c>
      <c r="M23" s="309">
        <v>0</v>
      </c>
      <c r="N23" s="309">
        <v>0</v>
      </c>
      <c r="O23" s="309">
        <v>2</v>
      </c>
      <c r="P23" s="309">
        <f t="shared" si="8"/>
        <v>2</v>
      </c>
      <c r="Q23" s="309">
        <v>1</v>
      </c>
      <c r="R23" s="309">
        <v>2</v>
      </c>
      <c r="S23" s="304"/>
    </row>
    <row r="24" spans="2:19" ht="12.75" customHeight="1" x14ac:dyDescent="0.15">
      <c r="B24" s="22">
        <v>152113015</v>
      </c>
      <c r="C24" s="25" t="s">
        <v>49</v>
      </c>
      <c r="D24" s="309">
        <v>3</v>
      </c>
      <c r="E24" s="309">
        <v>0</v>
      </c>
      <c r="F24" s="309">
        <v>0</v>
      </c>
      <c r="G24" s="309">
        <f t="shared" si="7"/>
        <v>3</v>
      </c>
      <c r="H24" s="309">
        <v>3</v>
      </c>
      <c r="I24" s="309">
        <v>5</v>
      </c>
      <c r="J24" s="310"/>
      <c r="K24" s="135">
        <v>152114015</v>
      </c>
      <c r="L24" s="25" t="s">
        <v>48</v>
      </c>
      <c r="M24" s="309">
        <v>3</v>
      </c>
      <c r="N24" s="309">
        <v>0</v>
      </c>
      <c r="O24" s="309">
        <v>0</v>
      </c>
      <c r="P24" s="309">
        <f t="shared" si="8"/>
        <v>3</v>
      </c>
      <c r="Q24" s="309">
        <v>3</v>
      </c>
      <c r="R24" s="309">
        <v>5</v>
      </c>
      <c r="S24" s="304"/>
    </row>
    <row r="25" spans="2:19" ht="12.75" customHeight="1" x14ac:dyDescent="0.15">
      <c r="B25" s="311" t="s">
        <v>80</v>
      </c>
      <c r="C25" s="312" t="s">
        <v>81</v>
      </c>
      <c r="D25" s="309">
        <v>3</v>
      </c>
      <c r="E25" s="309">
        <v>0</v>
      </c>
      <c r="F25" s="309">
        <v>0</v>
      </c>
      <c r="G25" s="309">
        <f t="shared" si="7"/>
        <v>3</v>
      </c>
      <c r="H25" s="309">
        <v>3</v>
      </c>
      <c r="I25" s="309">
        <v>4</v>
      </c>
      <c r="J25" s="310"/>
      <c r="K25" s="311" t="s">
        <v>80</v>
      </c>
      <c r="L25" s="312" t="s">
        <v>81</v>
      </c>
      <c r="M25" s="309">
        <v>3</v>
      </c>
      <c r="N25" s="309">
        <v>0</v>
      </c>
      <c r="O25" s="309">
        <v>0</v>
      </c>
      <c r="P25" s="309">
        <f t="shared" si="8"/>
        <v>3</v>
      </c>
      <c r="Q25" s="309">
        <v>3</v>
      </c>
      <c r="R25" s="309">
        <v>4</v>
      </c>
      <c r="S25" s="304"/>
    </row>
    <row r="26" spans="2:19" ht="7.5" customHeight="1" x14ac:dyDescent="0.15">
      <c r="B26" s="317"/>
      <c r="C26" s="318"/>
      <c r="D26" s="319"/>
      <c r="E26" s="319"/>
      <c r="F26" s="319"/>
      <c r="G26" s="319"/>
      <c r="H26" s="319"/>
      <c r="I26" s="319"/>
      <c r="J26" s="310"/>
      <c r="K26" s="317"/>
      <c r="L26" s="310"/>
      <c r="M26" s="310"/>
      <c r="N26" s="310"/>
      <c r="O26" s="310"/>
      <c r="P26" s="310"/>
      <c r="Q26" s="310"/>
      <c r="R26" s="310"/>
      <c r="S26" s="304"/>
    </row>
    <row r="27" spans="2:19" ht="12.75" customHeight="1" x14ac:dyDescent="0.15">
      <c r="B27" s="20" t="s">
        <v>53</v>
      </c>
      <c r="C27" s="305" t="s">
        <v>54</v>
      </c>
      <c r="D27" s="306">
        <f t="shared" ref="D27:I27" si="9">SUM(D28:D35)</f>
        <v>17</v>
      </c>
      <c r="E27" s="306">
        <f t="shared" si="9"/>
        <v>0</v>
      </c>
      <c r="F27" s="306">
        <f t="shared" si="9"/>
        <v>4</v>
      </c>
      <c r="G27" s="307">
        <f t="shared" si="9"/>
        <v>21</v>
      </c>
      <c r="H27" s="307">
        <f t="shared" si="9"/>
        <v>19</v>
      </c>
      <c r="I27" s="307">
        <f t="shared" si="9"/>
        <v>31</v>
      </c>
      <c r="J27" s="4"/>
      <c r="K27" s="20" t="s">
        <v>55</v>
      </c>
      <c r="L27" s="305" t="s">
        <v>56</v>
      </c>
      <c r="M27" s="306">
        <f t="shared" ref="M27:R27" si="10">SUM(M28:M35)</f>
        <v>17</v>
      </c>
      <c r="N27" s="306">
        <f t="shared" si="10"/>
        <v>0</v>
      </c>
      <c r="O27" s="306">
        <f t="shared" si="10"/>
        <v>2</v>
      </c>
      <c r="P27" s="307">
        <f t="shared" si="10"/>
        <v>19</v>
      </c>
      <c r="Q27" s="307">
        <f t="shared" si="10"/>
        <v>18</v>
      </c>
      <c r="R27" s="307">
        <f t="shared" si="10"/>
        <v>29</v>
      </c>
      <c r="S27" s="304"/>
    </row>
    <row r="28" spans="2:19" ht="12.75" customHeight="1" x14ac:dyDescent="0.15">
      <c r="B28" s="22">
        <v>152115005</v>
      </c>
      <c r="C28" s="25" t="s">
        <v>50</v>
      </c>
      <c r="D28" s="309">
        <v>3</v>
      </c>
      <c r="E28" s="309">
        <v>0</v>
      </c>
      <c r="F28" s="309">
        <v>0</v>
      </c>
      <c r="G28" s="309">
        <f t="shared" ref="G28:G35" si="11">SUM(D28:F28)</f>
        <v>3</v>
      </c>
      <c r="H28" s="309">
        <v>3</v>
      </c>
      <c r="I28" s="309">
        <v>4</v>
      </c>
      <c r="J28" s="310"/>
      <c r="K28" s="22">
        <v>152116008</v>
      </c>
      <c r="L28" s="25" t="s">
        <v>57</v>
      </c>
      <c r="M28" s="309">
        <v>3</v>
      </c>
      <c r="N28" s="309">
        <v>0</v>
      </c>
      <c r="O28" s="309">
        <v>0</v>
      </c>
      <c r="P28" s="309">
        <f>SUM(M28:O28)</f>
        <v>3</v>
      </c>
      <c r="Q28" s="309">
        <v>3</v>
      </c>
      <c r="R28" s="309">
        <v>5</v>
      </c>
      <c r="S28" s="304"/>
    </row>
    <row r="29" spans="2:19" ht="12.75" customHeight="1" x14ac:dyDescent="0.15">
      <c r="B29" s="22">
        <v>152115006</v>
      </c>
      <c r="C29" s="25" t="s">
        <v>386</v>
      </c>
      <c r="D29" s="309">
        <v>3</v>
      </c>
      <c r="E29" s="309">
        <v>0</v>
      </c>
      <c r="F29" s="309">
        <v>0</v>
      </c>
      <c r="G29" s="309">
        <f t="shared" si="11"/>
        <v>3</v>
      </c>
      <c r="H29" s="309">
        <v>3</v>
      </c>
      <c r="I29" s="309">
        <v>5</v>
      </c>
      <c r="J29" s="310"/>
      <c r="K29" s="22">
        <v>152116009</v>
      </c>
      <c r="L29" s="25" t="s">
        <v>59</v>
      </c>
      <c r="M29" s="309">
        <v>0</v>
      </c>
      <c r="N29" s="309">
        <v>0</v>
      </c>
      <c r="O29" s="309">
        <v>2</v>
      </c>
      <c r="P29" s="309">
        <f>SUM(M29:O29)</f>
        <v>2</v>
      </c>
      <c r="Q29" s="309">
        <v>1</v>
      </c>
      <c r="R29" s="309">
        <v>2</v>
      </c>
      <c r="S29" s="304"/>
    </row>
    <row r="30" spans="2:19" ht="12.75" customHeight="1" x14ac:dyDescent="0.15">
      <c r="B30" s="22">
        <v>152115007</v>
      </c>
      <c r="C30" s="25" t="s">
        <v>387</v>
      </c>
      <c r="D30" s="309">
        <v>0</v>
      </c>
      <c r="E30" s="309">
        <v>0</v>
      </c>
      <c r="F30" s="309">
        <v>2</v>
      </c>
      <c r="G30" s="309">
        <f t="shared" si="11"/>
        <v>2</v>
      </c>
      <c r="H30" s="309">
        <v>1</v>
      </c>
      <c r="I30" s="309">
        <v>2</v>
      </c>
      <c r="J30" s="310"/>
      <c r="K30" s="22">
        <v>152114004</v>
      </c>
      <c r="L30" s="25" t="s">
        <v>36</v>
      </c>
      <c r="M30" s="309">
        <v>3</v>
      </c>
      <c r="N30" s="309">
        <v>0</v>
      </c>
      <c r="O30" s="309">
        <v>0</v>
      </c>
      <c r="P30" s="309">
        <f>SUM(M30:O30)</f>
        <v>3</v>
      </c>
      <c r="Q30" s="309">
        <v>3</v>
      </c>
      <c r="R30" s="309">
        <v>5</v>
      </c>
      <c r="S30" s="304"/>
    </row>
    <row r="31" spans="2:19" ht="12.75" customHeight="1" x14ac:dyDescent="0.15">
      <c r="B31" s="135">
        <v>152115011</v>
      </c>
      <c r="C31" s="25" t="s">
        <v>388</v>
      </c>
      <c r="D31" s="309">
        <v>3</v>
      </c>
      <c r="E31" s="309">
        <v>0</v>
      </c>
      <c r="F31" s="309">
        <v>0</v>
      </c>
      <c r="G31" s="309">
        <f t="shared" si="11"/>
        <v>3</v>
      </c>
      <c r="H31" s="309">
        <v>3</v>
      </c>
      <c r="I31" s="309">
        <v>5</v>
      </c>
      <c r="J31" s="310"/>
      <c r="K31" s="26">
        <v>152116011</v>
      </c>
      <c r="L31" s="25" t="s">
        <v>62</v>
      </c>
      <c r="M31" s="309">
        <v>2</v>
      </c>
      <c r="N31" s="309">
        <v>0</v>
      </c>
      <c r="O31" s="309">
        <v>0</v>
      </c>
      <c r="P31" s="309">
        <v>2</v>
      </c>
      <c r="Q31" s="309">
        <v>2</v>
      </c>
      <c r="R31" s="309">
        <v>4</v>
      </c>
      <c r="S31" s="304"/>
    </row>
    <row r="32" spans="2:19" ht="12.75" customHeight="1" x14ac:dyDescent="0.15">
      <c r="B32" s="135">
        <v>152115012</v>
      </c>
      <c r="C32" s="25" t="s">
        <v>389</v>
      </c>
      <c r="D32" s="309">
        <v>0</v>
      </c>
      <c r="E32" s="309">
        <v>0</v>
      </c>
      <c r="F32" s="309">
        <v>2</v>
      </c>
      <c r="G32" s="309">
        <f t="shared" si="11"/>
        <v>2</v>
      </c>
      <c r="H32" s="309">
        <v>1</v>
      </c>
      <c r="I32" s="309">
        <v>2</v>
      </c>
      <c r="J32" s="310"/>
      <c r="K32" s="22">
        <v>152116012</v>
      </c>
      <c r="L32" s="25" t="s">
        <v>75</v>
      </c>
      <c r="M32" s="309">
        <v>3</v>
      </c>
      <c r="N32" s="309">
        <v>0</v>
      </c>
      <c r="O32" s="309">
        <v>0</v>
      </c>
      <c r="P32" s="309">
        <f>SUM(M32:O32)</f>
        <v>3</v>
      </c>
      <c r="Q32" s="309">
        <v>3</v>
      </c>
      <c r="R32" s="309">
        <v>4</v>
      </c>
      <c r="S32" s="304"/>
    </row>
    <row r="33" spans="2:19" ht="12.75" customHeight="1" x14ac:dyDescent="0.15">
      <c r="B33" s="22">
        <v>152115013</v>
      </c>
      <c r="C33" s="25" t="s">
        <v>179</v>
      </c>
      <c r="D33" s="309">
        <v>2</v>
      </c>
      <c r="E33" s="309">
        <v>0</v>
      </c>
      <c r="F33" s="309">
        <v>0</v>
      </c>
      <c r="G33" s="309">
        <f t="shared" si="11"/>
        <v>2</v>
      </c>
      <c r="H33" s="309">
        <v>2</v>
      </c>
      <c r="I33" s="309">
        <v>4</v>
      </c>
      <c r="J33" s="310"/>
      <c r="K33" s="22"/>
      <c r="L33" s="25"/>
      <c r="M33" s="309"/>
      <c r="N33" s="309"/>
      <c r="O33" s="309"/>
      <c r="P33" s="309"/>
      <c r="Q33" s="309"/>
      <c r="R33" s="309"/>
      <c r="S33" s="304"/>
    </row>
    <row r="34" spans="2:19" ht="12.75" customHeight="1" x14ac:dyDescent="0.15">
      <c r="B34" s="311" t="s">
        <v>67</v>
      </c>
      <c r="C34" s="320" t="s">
        <v>68</v>
      </c>
      <c r="D34" s="309">
        <v>3</v>
      </c>
      <c r="E34" s="309">
        <v>0</v>
      </c>
      <c r="F34" s="309">
        <v>0</v>
      </c>
      <c r="G34" s="309">
        <f t="shared" si="11"/>
        <v>3</v>
      </c>
      <c r="H34" s="309">
        <v>3</v>
      </c>
      <c r="I34" s="309">
        <v>5</v>
      </c>
      <c r="J34" s="310"/>
      <c r="K34" s="311" t="s">
        <v>67</v>
      </c>
      <c r="L34" s="320" t="s">
        <v>68</v>
      </c>
      <c r="M34" s="309">
        <v>3</v>
      </c>
      <c r="N34" s="309">
        <v>0</v>
      </c>
      <c r="O34" s="309">
        <v>0</v>
      </c>
      <c r="P34" s="309">
        <f>SUM(M34:O34)</f>
        <v>3</v>
      </c>
      <c r="Q34" s="309">
        <v>3</v>
      </c>
      <c r="R34" s="309">
        <v>5</v>
      </c>
      <c r="S34" s="304"/>
    </row>
    <row r="35" spans="2:19" ht="12.75" customHeight="1" x14ac:dyDescent="0.15">
      <c r="B35" s="311" t="s">
        <v>80</v>
      </c>
      <c r="C35" s="312" t="s">
        <v>81</v>
      </c>
      <c r="D35" s="309">
        <v>3</v>
      </c>
      <c r="E35" s="309">
        <v>0</v>
      </c>
      <c r="F35" s="309">
        <v>0</v>
      </c>
      <c r="G35" s="309">
        <f t="shared" si="11"/>
        <v>3</v>
      </c>
      <c r="H35" s="309">
        <v>3</v>
      </c>
      <c r="I35" s="309">
        <v>4</v>
      </c>
      <c r="J35" s="310"/>
      <c r="K35" s="311" t="s">
        <v>80</v>
      </c>
      <c r="L35" s="312" t="s">
        <v>81</v>
      </c>
      <c r="M35" s="309">
        <v>3</v>
      </c>
      <c r="N35" s="309">
        <v>0</v>
      </c>
      <c r="O35" s="309">
        <v>0</v>
      </c>
      <c r="P35" s="309">
        <f>SUM(M35:O35)</f>
        <v>3</v>
      </c>
      <c r="Q35" s="309">
        <v>3</v>
      </c>
      <c r="R35" s="309">
        <v>4</v>
      </c>
      <c r="S35" s="304"/>
    </row>
    <row r="36" spans="2:19" ht="7.5" customHeight="1" x14ac:dyDescent="0.15">
      <c r="B36" s="313"/>
      <c r="C36" s="304"/>
      <c r="D36" s="321"/>
      <c r="E36" s="321"/>
      <c r="F36" s="321"/>
      <c r="G36" s="321"/>
      <c r="H36" s="321"/>
      <c r="I36" s="321"/>
      <c r="J36" s="304"/>
      <c r="K36" s="313"/>
      <c r="L36" s="304"/>
      <c r="M36" s="304"/>
      <c r="N36" s="304"/>
      <c r="O36" s="304"/>
      <c r="P36" s="304"/>
      <c r="Q36" s="304"/>
      <c r="R36" s="304"/>
      <c r="S36" s="304"/>
    </row>
    <row r="37" spans="2:19" ht="12.75" customHeight="1" x14ac:dyDescent="0.15">
      <c r="B37" s="20" t="s">
        <v>71</v>
      </c>
      <c r="C37" s="305" t="s">
        <v>72</v>
      </c>
      <c r="D37" s="306">
        <f t="shared" ref="D37:I37" si="12">SUM(D38:D43)</f>
        <v>13</v>
      </c>
      <c r="E37" s="306">
        <f t="shared" si="12"/>
        <v>2</v>
      </c>
      <c r="F37" s="306">
        <f t="shared" si="12"/>
        <v>4</v>
      </c>
      <c r="G37" s="307">
        <f t="shared" si="12"/>
        <v>19</v>
      </c>
      <c r="H37" s="307">
        <f t="shared" si="12"/>
        <v>16</v>
      </c>
      <c r="I37" s="307">
        <f t="shared" si="12"/>
        <v>31</v>
      </c>
      <c r="J37" s="4"/>
      <c r="K37" s="20" t="s">
        <v>73</v>
      </c>
      <c r="L37" s="305" t="s">
        <v>74</v>
      </c>
      <c r="M37" s="306">
        <f t="shared" ref="M37:R37" si="13">SUM(M38:M43)</f>
        <v>12</v>
      </c>
      <c r="N37" s="306">
        <f t="shared" si="13"/>
        <v>4</v>
      </c>
      <c r="O37" s="306">
        <f t="shared" si="13"/>
        <v>4</v>
      </c>
      <c r="P37" s="307">
        <f t="shared" si="13"/>
        <v>20</v>
      </c>
      <c r="Q37" s="307">
        <f t="shared" si="13"/>
        <v>16</v>
      </c>
      <c r="R37" s="307">
        <f t="shared" si="13"/>
        <v>29</v>
      </c>
      <c r="S37" s="304"/>
    </row>
    <row r="38" spans="2:19" ht="12.75" customHeight="1" x14ac:dyDescent="0.15">
      <c r="B38" s="26">
        <v>152117009</v>
      </c>
      <c r="C38" s="25" t="s">
        <v>390</v>
      </c>
      <c r="D38" s="309">
        <v>3</v>
      </c>
      <c r="E38" s="309">
        <v>0</v>
      </c>
      <c r="F38" s="309">
        <v>2</v>
      </c>
      <c r="G38" s="309">
        <f>SUM(D38:F38)</f>
        <v>5</v>
      </c>
      <c r="H38" s="309">
        <v>4</v>
      </c>
      <c r="I38" s="309">
        <v>7</v>
      </c>
      <c r="J38" s="310"/>
      <c r="K38" s="26">
        <v>152118005</v>
      </c>
      <c r="L38" s="25" t="s">
        <v>391</v>
      </c>
      <c r="M38" s="309">
        <v>3</v>
      </c>
      <c r="N38" s="309">
        <v>0</v>
      </c>
      <c r="O38" s="309">
        <v>0</v>
      </c>
      <c r="P38" s="309">
        <f t="shared" ref="P38:P43" si="14">SUM(M38:O38)</f>
        <v>3</v>
      </c>
      <c r="Q38" s="309">
        <v>3</v>
      </c>
      <c r="R38" s="309">
        <v>5</v>
      </c>
      <c r="S38" s="304"/>
    </row>
    <row r="39" spans="2:19" ht="12.75" customHeight="1" x14ac:dyDescent="0.15">
      <c r="B39" s="22">
        <v>152117010</v>
      </c>
      <c r="C39" s="322" t="s">
        <v>392</v>
      </c>
      <c r="D39" s="309">
        <v>3</v>
      </c>
      <c r="E39" s="309">
        <v>0</v>
      </c>
      <c r="F39" s="309">
        <v>0</v>
      </c>
      <c r="G39" s="309">
        <f>SUM(D39:F39)</f>
        <v>3</v>
      </c>
      <c r="H39" s="309">
        <v>3</v>
      </c>
      <c r="I39" s="309">
        <v>5</v>
      </c>
      <c r="J39" s="310"/>
      <c r="K39" s="26">
        <v>152118013</v>
      </c>
      <c r="L39" s="25" t="s">
        <v>393</v>
      </c>
      <c r="M39" s="309">
        <v>0</v>
      </c>
      <c r="N39" s="309">
        <v>0</v>
      </c>
      <c r="O39" s="309">
        <v>2</v>
      </c>
      <c r="P39" s="309">
        <f t="shared" si="14"/>
        <v>2</v>
      </c>
      <c r="Q39" s="309">
        <v>1</v>
      </c>
      <c r="R39" s="309">
        <v>2</v>
      </c>
      <c r="S39" s="304"/>
    </row>
    <row r="40" spans="2:19" ht="12.75" customHeight="1" x14ac:dyDescent="0.15">
      <c r="B40" s="22">
        <v>152117011</v>
      </c>
      <c r="C40" s="323" t="s">
        <v>64</v>
      </c>
      <c r="D40" s="309">
        <v>2</v>
      </c>
      <c r="E40" s="309">
        <v>2</v>
      </c>
      <c r="F40" s="309">
        <v>0</v>
      </c>
      <c r="G40" s="309">
        <v>4</v>
      </c>
      <c r="H40" s="309">
        <v>3</v>
      </c>
      <c r="I40" s="309">
        <v>7</v>
      </c>
      <c r="J40" s="310"/>
      <c r="K40" s="26">
        <v>152118014</v>
      </c>
      <c r="L40" s="25" t="s">
        <v>212</v>
      </c>
      <c r="M40" s="309">
        <v>3</v>
      </c>
      <c r="N40" s="309">
        <v>0</v>
      </c>
      <c r="O40" s="309">
        <v>0</v>
      </c>
      <c r="P40" s="309">
        <f t="shared" si="14"/>
        <v>3</v>
      </c>
      <c r="Q40" s="309">
        <v>3</v>
      </c>
      <c r="R40" s="309">
        <v>4</v>
      </c>
      <c r="S40" s="304"/>
    </row>
    <row r="41" spans="2:19" ht="12.75" customHeight="1" x14ac:dyDescent="0.15">
      <c r="B41" s="311" t="s">
        <v>67</v>
      </c>
      <c r="C41" s="320" t="s">
        <v>68</v>
      </c>
      <c r="D41" s="309">
        <v>3</v>
      </c>
      <c r="E41" s="309">
        <v>0</v>
      </c>
      <c r="F41" s="309">
        <v>0</v>
      </c>
      <c r="G41" s="309">
        <f>SUM(D41:F41)</f>
        <v>3</v>
      </c>
      <c r="H41" s="309">
        <v>3</v>
      </c>
      <c r="I41" s="309">
        <v>5</v>
      </c>
      <c r="J41" s="310"/>
      <c r="K41" s="311" t="s">
        <v>67</v>
      </c>
      <c r="L41" s="320" t="s">
        <v>68</v>
      </c>
      <c r="M41" s="309">
        <v>3</v>
      </c>
      <c r="N41" s="309">
        <v>0</v>
      </c>
      <c r="O41" s="309">
        <v>0</v>
      </c>
      <c r="P41" s="309">
        <f t="shared" si="14"/>
        <v>3</v>
      </c>
      <c r="Q41" s="309">
        <v>3</v>
      </c>
      <c r="R41" s="309">
        <v>5</v>
      </c>
      <c r="S41" s="304"/>
    </row>
    <row r="42" spans="2:19" ht="12.75" customHeight="1" x14ac:dyDescent="0.15">
      <c r="B42" s="311" t="s">
        <v>76</v>
      </c>
      <c r="C42" s="320" t="s">
        <v>77</v>
      </c>
      <c r="D42" s="309">
        <v>2</v>
      </c>
      <c r="E42" s="309">
        <v>0</v>
      </c>
      <c r="F42" s="309">
        <v>2</v>
      </c>
      <c r="G42" s="309">
        <f>SUM(D42:F42)</f>
        <v>4</v>
      </c>
      <c r="H42" s="309">
        <v>3</v>
      </c>
      <c r="I42" s="309">
        <v>7</v>
      </c>
      <c r="J42" s="310"/>
      <c r="K42" s="311" t="s">
        <v>76</v>
      </c>
      <c r="L42" s="320" t="s">
        <v>77</v>
      </c>
      <c r="M42" s="309">
        <v>2</v>
      </c>
      <c r="N42" s="309">
        <v>0</v>
      </c>
      <c r="O42" s="309">
        <v>2</v>
      </c>
      <c r="P42" s="309">
        <f t="shared" si="14"/>
        <v>4</v>
      </c>
      <c r="Q42" s="309">
        <v>3</v>
      </c>
      <c r="R42" s="309">
        <v>7</v>
      </c>
      <c r="S42" s="304"/>
    </row>
    <row r="43" spans="2:19" ht="12.75" customHeight="1" x14ac:dyDescent="0.15">
      <c r="B43" s="311"/>
      <c r="C43" s="320"/>
      <c r="D43" s="309"/>
      <c r="E43" s="309"/>
      <c r="F43" s="309"/>
      <c r="G43" s="309"/>
      <c r="H43" s="309"/>
      <c r="I43" s="309"/>
      <c r="J43" s="310"/>
      <c r="K43" s="311" t="s">
        <v>82</v>
      </c>
      <c r="L43" s="312" t="s">
        <v>83</v>
      </c>
      <c r="M43" s="309">
        <v>1</v>
      </c>
      <c r="N43" s="309">
        <v>4</v>
      </c>
      <c r="O43" s="309">
        <v>0</v>
      </c>
      <c r="P43" s="309">
        <f t="shared" si="14"/>
        <v>5</v>
      </c>
      <c r="Q43" s="309">
        <v>3</v>
      </c>
      <c r="R43" s="309">
        <v>6</v>
      </c>
      <c r="S43" s="304"/>
    </row>
    <row r="44" spans="2:19" x14ac:dyDescent="0.15">
      <c r="B44" s="317"/>
      <c r="C44" s="318"/>
      <c r="D44" s="319"/>
      <c r="E44" s="319"/>
      <c r="F44" s="319"/>
      <c r="G44" s="319"/>
      <c r="H44" s="319"/>
      <c r="I44" s="319"/>
      <c r="J44" s="310"/>
      <c r="K44" s="317"/>
      <c r="L44" s="318"/>
      <c r="M44" s="319"/>
      <c r="N44" s="319"/>
      <c r="O44" s="319"/>
      <c r="P44" s="319"/>
      <c r="Q44" s="319"/>
      <c r="R44" s="319"/>
      <c r="S44" s="304"/>
    </row>
    <row r="45" spans="2:19" ht="12.75" customHeight="1" x14ac:dyDescent="0.15">
      <c r="B45" s="317"/>
      <c r="C45" s="310"/>
      <c r="D45" s="310"/>
      <c r="E45" s="310"/>
      <c r="F45" s="310"/>
      <c r="G45" s="310"/>
      <c r="H45" s="310"/>
      <c r="I45" s="310"/>
      <c r="J45" s="310"/>
      <c r="K45" s="317"/>
      <c r="L45" s="310"/>
      <c r="M45" s="310"/>
      <c r="N45" s="310"/>
      <c r="O45" s="310"/>
      <c r="P45" s="310"/>
      <c r="Q45" s="310"/>
      <c r="R45" s="310"/>
      <c r="S45" s="304"/>
    </row>
    <row r="46" spans="2:19" ht="12.75" customHeight="1" x14ac:dyDescent="0.15">
      <c r="B46" s="29" t="s">
        <v>125</v>
      </c>
      <c r="C46" s="324" t="s">
        <v>379</v>
      </c>
      <c r="D46" s="325"/>
      <c r="E46" s="325"/>
      <c r="F46" s="325"/>
      <c r="G46" s="325"/>
      <c r="H46" s="325"/>
      <c r="I46" s="325"/>
      <c r="J46" s="325"/>
      <c r="K46" s="29" t="s">
        <v>138</v>
      </c>
      <c r="L46" s="324" t="s">
        <v>380</v>
      </c>
      <c r="M46" s="304"/>
      <c r="N46" s="304"/>
      <c r="O46" s="304"/>
      <c r="P46" s="304"/>
      <c r="Q46" s="304"/>
      <c r="R46" s="304"/>
      <c r="S46" s="304"/>
    </row>
    <row r="47" spans="2:19" ht="12.75" customHeight="1" x14ac:dyDescent="0.15">
      <c r="B47" s="185"/>
      <c r="C47" s="326"/>
      <c r="D47" s="327"/>
      <c r="E47" s="327"/>
      <c r="F47" s="327"/>
      <c r="G47" s="327"/>
      <c r="H47" s="327"/>
      <c r="I47" s="327"/>
      <c r="J47" s="327"/>
      <c r="K47" s="185"/>
      <c r="L47" s="326"/>
      <c r="M47" s="304"/>
      <c r="N47" s="304"/>
      <c r="O47" s="304"/>
      <c r="P47" s="304"/>
      <c r="Q47" s="304"/>
      <c r="R47" s="304"/>
      <c r="S47" s="304"/>
    </row>
    <row r="48" spans="2:19" ht="12.75" customHeight="1" x14ac:dyDescent="0.15">
      <c r="B48" s="313"/>
      <c r="C48" s="304"/>
      <c r="D48" s="304"/>
      <c r="E48" s="304"/>
      <c r="F48" s="304"/>
      <c r="G48" s="304"/>
      <c r="H48" s="304"/>
      <c r="I48" s="304"/>
      <c r="J48" s="304"/>
      <c r="K48" s="313"/>
      <c r="L48" s="304"/>
      <c r="M48" s="304"/>
      <c r="N48" s="304"/>
      <c r="O48" s="304"/>
      <c r="P48" s="304"/>
      <c r="Q48" s="304"/>
      <c r="R48" s="304"/>
      <c r="S48" s="304"/>
    </row>
    <row r="49" spans="2:19" ht="12.75" customHeight="1" x14ac:dyDescent="0.15">
      <c r="B49" s="29" t="s">
        <v>80</v>
      </c>
      <c r="C49" s="328" t="s">
        <v>81</v>
      </c>
      <c r="D49" s="304"/>
      <c r="E49" s="304"/>
      <c r="F49" s="304"/>
      <c r="G49" s="304"/>
      <c r="H49" s="304"/>
      <c r="I49" s="304"/>
      <c r="J49" s="304"/>
      <c r="K49" s="29" t="s">
        <v>80</v>
      </c>
      <c r="L49" s="328" t="s">
        <v>81</v>
      </c>
      <c r="M49" s="304"/>
      <c r="N49" s="304"/>
      <c r="O49" s="304"/>
      <c r="P49" s="304"/>
      <c r="Q49" s="304"/>
      <c r="R49" s="304"/>
      <c r="S49" s="304"/>
    </row>
    <row r="50" spans="2:19" ht="12.75" customHeight="1" x14ac:dyDescent="0.15">
      <c r="B50" s="9">
        <v>152113009</v>
      </c>
      <c r="C50" s="28" t="s">
        <v>332</v>
      </c>
      <c r="D50" s="622">
        <v>3</v>
      </c>
      <c r="E50" s="622">
        <v>0</v>
      </c>
      <c r="F50" s="304">
        <v>0</v>
      </c>
      <c r="G50" s="304">
        <v>3</v>
      </c>
      <c r="H50" s="304">
        <v>3</v>
      </c>
      <c r="I50" s="304">
        <v>4</v>
      </c>
      <c r="J50" s="304"/>
      <c r="K50" s="9">
        <v>152114009</v>
      </c>
      <c r="L50" s="28" t="s">
        <v>334</v>
      </c>
      <c r="M50" s="622">
        <v>3</v>
      </c>
      <c r="N50" s="622">
        <v>0</v>
      </c>
      <c r="O50" s="304">
        <v>0</v>
      </c>
      <c r="P50" s="304">
        <v>3</v>
      </c>
      <c r="Q50" s="304">
        <v>3</v>
      </c>
      <c r="R50" s="304">
        <v>4</v>
      </c>
      <c r="S50" s="304"/>
    </row>
    <row r="51" spans="2:19" ht="12.75" customHeight="1" x14ac:dyDescent="0.15">
      <c r="B51" s="9">
        <v>152113010</v>
      </c>
      <c r="C51" s="28" t="s">
        <v>330</v>
      </c>
      <c r="D51" s="622">
        <v>3</v>
      </c>
      <c r="E51" s="622">
        <v>0</v>
      </c>
      <c r="F51" s="304">
        <v>0</v>
      </c>
      <c r="G51" s="304">
        <v>3</v>
      </c>
      <c r="H51" s="304">
        <v>3</v>
      </c>
      <c r="I51" s="304">
        <v>4</v>
      </c>
      <c r="J51" s="325"/>
      <c r="K51" s="9">
        <v>152114010</v>
      </c>
      <c r="L51" s="28" t="s">
        <v>333</v>
      </c>
      <c r="M51" s="622">
        <v>3</v>
      </c>
      <c r="N51" s="622">
        <v>0</v>
      </c>
      <c r="O51" s="304">
        <v>0</v>
      </c>
      <c r="P51" s="304">
        <v>3</v>
      </c>
      <c r="Q51" s="304">
        <v>3</v>
      </c>
      <c r="R51" s="304">
        <v>4</v>
      </c>
      <c r="S51" s="304"/>
    </row>
    <row r="52" spans="2:19" ht="12.75" customHeight="1" x14ac:dyDescent="0.15">
      <c r="B52" s="9">
        <v>152113011</v>
      </c>
      <c r="C52" s="28" t="s">
        <v>394</v>
      </c>
      <c r="D52" s="622">
        <v>3</v>
      </c>
      <c r="E52" s="622">
        <v>0</v>
      </c>
      <c r="F52" s="304">
        <v>0</v>
      </c>
      <c r="G52" s="304">
        <v>3</v>
      </c>
      <c r="H52" s="304">
        <v>3</v>
      </c>
      <c r="I52" s="304">
        <v>4</v>
      </c>
      <c r="J52" s="325"/>
      <c r="K52" s="9">
        <v>152116006</v>
      </c>
      <c r="L52" s="28" t="s">
        <v>331</v>
      </c>
      <c r="M52" s="622">
        <v>3</v>
      </c>
      <c r="N52" s="622">
        <v>0</v>
      </c>
      <c r="O52" s="304">
        <v>0</v>
      </c>
      <c r="P52" s="304">
        <v>3</v>
      </c>
      <c r="Q52" s="304">
        <v>3</v>
      </c>
      <c r="R52" s="304">
        <v>4</v>
      </c>
      <c r="S52" s="304"/>
    </row>
    <row r="53" spans="2:19" ht="12.75" customHeight="1" x14ac:dyDescent="0.15">
      <c r="B53" s="9">
        <v>152115009</v>
      </c>
      <c r="C53" s="28" t="s">
        <v>328</v>
      </c>
      <c r="D53" s="622">
        <v>3</v>
      </c>
      <c r="E53" s="622">
        <v>0</v>
      </c>
      <c r="F53" s="304">
        <v>0</v>
      </c>
      <c r="G53" s="304">
        <v>3</v>
      </c>
      <c r="H53" s="304">
        <v>3</v>
      </c>
      <c r="I53" s="304">
        <v>4</v>
      </c>
      <c r="J53" s="325"/>
      <c r="K53" s="9">
        <v>152116007</v>
      </c>
      <c r="L53" s="28" t="s">
        <v>329</v>
      </c>
      <c r="M53" s="622">
        <v>3</v>
      </c>
      <c r="N53" s="622">
        <v>0</v>
      </c>
      <c r="O53" s="304">
        <v>0</v>
      </c>
      <c r="P53" s="304">
        <v>3</v>
      </c>
      <c r="Q53" s="304">
        <v>3</v>
      </c>
      <c r="R53" s="304">
        <v>4</v>
      </c>
      <c r="S53" s="304"/>
    </row>
    <row r="54" spans="2:19" ht="12.75" customHeight="1" x14ac:dyDescent="0.15">
      <c r="B54" s="9">
        <v>152115010</v>
      </c>
      <c r="C54" s="28" t="s">
        <v>326</v>
      </c>
      <c r="D54" s="622">
        <v>3</v>
      </c>
      <c r="E54" s="622">
        <v>0</v>
      </c>
      <c r="F54" s="304">
        <v>0</v>
      </c>
      <c r="G54" s="304">
        <v>3</v>
      </c>
      <c r="H54" s="304">
        <v>3</v>
      </c>
      <c r="I54" s="304">
        <v>4</v>
      </c>
      <c r="J54" s="325"/>
      <c r="K54" s="317">
        <v>152116013</v>
      </c>
      <c r="L54" s="327" t="s">
        <v>327</v>
      </c>
      <c r="M54" s="622">
        <v>3</v>
      </c>
      <c r="N54" s="622">
        <v>0</v>
      </c>
      <c r="O54" s="304">
        <v>0</v>
      </c>
      <c r="P54" s="304">
        <v>3</v>
      </c>
      <c r="Q54" s="304">
        <v>3</v>
      </c>
      <c r="R54" s="304">
        <v>4</v>
      </c>
      <c r="S54" s="304"/>
    </row>
    <row r="55" spans="2:19" ht="12.75" customHeight="1" x14ac:dyDescent="0.15">
      <c r="B55" s="9">
        <v>152117004</v>
      </c>
      <c r="C55" s="28" t="s">
        <v>316</v>
      </c>
      <c r="D55" s="622">
        <v>3</v>
      </c>
      <c r="E55" s="622">
        <v>0</v>
      </c>
      <c r="F55" s="304">
        <v>0</v>
      </c>
      <c r="G55" s="304">
        <v>3</v>
      </c>
      <c r="H55" s="304">
        <v>3</v>
      </c>
      <c r="I55" s="304">
        <v>4</v>
      </c>
      <c r="J55" s="325"/>
      <c r="K55" s="317">
        <v>152116014</v>
      </c>
      <c r="L55" s="327" t="s">
        <v>325</v>
      </c>
      <c r="M55" s="622">
        <v>3</v>
      </c>
      <c r="N55" s="622">
        <v>0</v>
      </c>
      <c r="O55" s="304">
        <v>0</v>
      </c>
      <c r="P55" s="304">
        <v>3</v>
      </c>
      <c r="Q55" s="304">
        <v>3</v>
      </c>
      <c r="R55" s="304">
        <v>4</v>
      </c>
      <c r="S55" s="304"/>
    </row>
    <row r="56" spans="2:19" ht="12.75" customHeight="1" x14ac:dyDescent="0.15">
      <c r="B56" s="9">
        <v>152117105</v>
      </c>
      <c r="C56" s="28" t="s">
        <v>314</v>
      </c>
      <c r="D56" s="622">
        <v>3</v>
      </c>
      <c r="E56" s="622">
        <v>0</v>
      </c>
      <c r="F56" s="304">
        <v>0</v>
      </c>
      <c r="G56" s="304">
        <v>3</v>
      </c>
      <c r="H56" s="304">
        <v>3</v>
      </c>
      <c r="I56" s="304">
        <v>4</v>
      </c>
      <c r="J56" s="325"/>
      <c r="K56" s="317">
        <v>152116015</v>
      </c>
      <c r="L56" s="327" t="s">
        <v>323</v>
      </c>
      <c r="M56" s="622">
        <v>3</v>
      </c>
      <c r="N56" s="622">
        <v>0</v>
      </c>
      <c r="O56" s="304">
        <v>0</v>
      </c>
      <c r="P56" s="304">
        <v>3</v>
      </c>
      <c r="Q56" s="304">
        <v>3</v>
      </c>
      <c r="R56" s="304">
        <v>4</v>
      </c>
      <c r="S56" s="304"/>
    </row>
    <row r="57" spans="2:19" ht="12.75" customHeight="1" x14ac:dyDescent="0.15">
      <c r="B57" s="317"/>
      <c r="C57" s="327"/>
      <c r="D57" s="325"/>
      <c r="E57" s="325"/>
      <c r="F57" s="325"/>
      <c r="G57" s="325"/>
      <c r="H57" s="325"/>
      <c r="I57" s="325"/>
      <c r="J57" s="325"/>
      <c r="K57" s="317"/>
      <c r="L57" s="327"/>
      <c r="M57" s="622"/>
      <c r="N57" s="622"/>
      <c r="O57" s="304"/>
      <c r="P57" s="304"/>
      <c r="Q57" s="304"/>
      <c r="R57" s="304"/>
      <c r="S57" s="304"/>
    </row>
    <row r="58" spans="2:19" ht="12.75" customHeight="1" x14ac:dyDescent="0.15">
      <c r="B58" s="317"/>
      <c r="C58" s="327"/>
      <c r="D58" s="325"/>
      <c r="E58" s="325"/>
      <c r="F58" s="325"/>
      <c r="G58" s="325"/>
      <c r="H58" s="325"/>
      <c r="I58" s="325"/>
      <c r="J58" s="325"/>
      <c r="K58" s="317"/>
      <c r="L58" s="327"/>
      <c r="M58" s="622"/>
      <c r="N58" s="622"/>
      <c r="O58" s="304"/>
      <c r="P58" s="304"/>
      <c r="Q58" s="304"/>
      <c r="R58" s="304"/>
      <c r="S58" s="304"/>
    </row>
    <row r="59" spans="2:19" s="6" customFormat="1" x14ac:dyDescent="0.15">
      <c r="B59" s="29" t="s">
        <v>67</v>
      </c>
      <c r="C59" s="329" t="s">
        <v>68</v>
      </c>
      <c r="D59" s="325"/>
      <c r="E59" s="325"/>
      <c r="F59" s="325"/>
      <c r="G59" s="325"/>
      <c r="H59" s="325"/>
      <c r="I59" s="325"/>
      <c r="J59" s="325"/>
      <c r="K59" s="29" t="s">
        <v>67</v>
      </c>
      <c r="L59" s="329" t="s">
        <v>68</v>
      </c>
      <c r="M59" s="325"/>
      <c r="N59" s="325"/>
      <c r="O59" s="325"/>
      <c r="P59" s="325"/>
      <c r="Q59" s="325"/>
      <c r="R59" s="325"/>
      <c r="S59" s="325"/>
    </row>
    <row r="60" spans="2:19" s="6" customFormat="1" x14ac:dyDescent="0.15">
      <c r="B60" s="330">
        <v>152117003</v>
      </c>
      <c r="C60" s="331" t="s">
        <v>273</v>
      </c>
      <c r="D60" s="622">
        <v>3</v>
      </c>
      <c r="E60" s="622">
        <v>0</v>
      </c>
      <c r="F60" s="304">
        <v>0</v>
      </c>
      <c r="G60" s="304">
        <v>3</v>
      </c>
      <c r="H60" s="304">
        <v>3</v>
      </c>
      <c r="I60" s="304">
        <v>5</v>
      </c>
      <c r="J60" s="325"/>
      <c r="K60" s="330">
        <v>152118003</v>
      </c>
      <c r="L60" s="331" t="s">
        <v>299</v>
      </c>
      <c r="M60" s="622">
        <v>3</v>
      </c>
      <c r="N60" s="622">
        <v>0</v>
      </c>
      <c r="O60" s="304">
        <v>0</v>
      </c>
      <c r="P60" s="304">
        <v>3</v>
      </c>
      <c r="Q60" s="304">
        <v>3</v>
      </c>
      <c r="R60" s="304">
        <v>5</v>
      </c>
      <c r="S60" s="325"/>
    </row>
    <row r="61" spans="2:19" s="6" customFormat="1" x14ac:dyDescent="0.15">
      <c r="B61" s="330">
        <v>152117005</v>
      </c>
      <c r="C61" s="331" t="s">
        <v>271</v>
      </c>
      <c r="D61" s="622">
        <v>3</v>
      </c>
      <c r="E61" s="622">
        <v>0</v>
      </c>
      <c r="F61" s="304">
        <v>0</v>
      </c>
      <c r="G61" s="304">
        <v>3</v>
      </c>
      <c r="H61" s="304">
        <v>3</v>
      </c>
      <c r="I61" s="304">
        <v>5</v>
      </c>
      <c r="J61" s="325"/>
      <c r="K61" s="330">
        <v>152118004</v>
      </c>
      <c r="L61" s="331" t="s">
        <v>298</v>
      </c>
      <c r="M61" s="622">
        <v>3</v>
      </c>
      <c r="N61" s="622">
        <v>0</v>
      </c>
      <c r="O61" s="304">
        <v>0</v>
      </c>
      <c r="P61" s="304">
        <v>3</v>
      </c>
      <c r="Q61" s="304">
        <v>3</v>
      </c>
      <c r="R61" s="304">
        <v>5</v>
      </c>
      <c r="S61" s="325"/>
    </row>
    <row r="62" spans="2:19" s="6" customFormat="1" x14ac:dyDescent="0.15">
      <c r="B62" s="330">
        <v>152117007</v>
      </c>
      <c r="C62" s="331" t="s">
        <v>269</v>
      </c>
      <c r="D62" s="622">
        <v>3</v>
      </c>
      <c r="E62" s="622">
        <v>0</v>
      </c>
      <c r="F62" s="304">
        <v>0</v>
      </c>
      <c r="G62" s="304">
        <v>3</v>
      </c>
      <c r="H62" s="304">
        <v>3</v>
      </c>
      <c r="I62" s="304">
        <v>5</v>
      </c>
      <c r="J62" s="325"/>
      <c r="K62" s="330">
        <v>152118008</v>
      </c>
      <c r="L62" s="331" t="s">
        <v>296</v>
      </c>
      <c r="M62" s="622">
        <v>3</v>
      </c>
      <c r="N62" s="622">
        <v>0</v>
      </c>
      <c r="O62" s="304">
        <v>0</v>
      </c>
      <c r="P62" s="304">
        <v>3</v>
      </c>
      <c r="Q62" s="304">
        <v>3</v>
      </c>
      <c r="R62" s="304">
        <v>5</v>
      </c>
      <c r="S62" s="325"/>
    </row>
    <row r="63" spans="2:19" s="6" customFormat="1" x14ac:dyDescent="0.15">
      <c r="B63" s="330">
        <v>152117008</v>
      </c>
      <c r="C63" s="331" t="s">
        <v>267</v>
      </c>
      <c r="D63" s="622">
        <v>3</v>
      </c>
      <c r="E63" s="622">
        <v>0</v>
      </c>
      <c r="F63" s="304">
        <v>0</v>
      </c>
      <c r="G63" s="304">
        <v>3</v>
      </c>
      <c r="H63" s="304">
        <v>3</v>
      </c>
      <c r="I63" s="304">
        <v>5</v>
      </c>
      <c r="J63" s="325"/>
      <c r="K63" s="330">
        <v>152118009</v>
      </c>
      <c r="L63" s="331" t="s">
        <v>294</v>
      </c>
      <c r="M63" s="622">
        <v>3</v>
      </c>
      <c r="N63" s="622">
        <v>0</v>
      </c>
      <c r="O63" s="304">
        <v>0</v>
      </c>
      <c r="P63" s="304">
        <v>3</v>
      </c>
      <c r="Q63" s="304">
        <v>3</v>
      </c>
      <c r="R63" s="304">
        <v>5</v>
      </c>
      <c r="S63" s="325"/>
    </row>
    <row r="64" spans="2:19" s="6" customFormat="1" x14ac:dyDescent="0.15">
      <c r="B64" s="330">
        <v>152117104</v>
      </c>
      <c r="C64" s="331" t="s">
        <v>395</v>
      </c>
      <c r="D64" s="622">
        <v>3</v>
      </c>
      <c r="E64" s="622">
        <v>0</v>
      </c>
      <c r="F64" s="304">
        <v>0</v>
      </c>
      <c r="G64" s="304">
        <v>3</v>
      </c>
      <c r="H64" s="304">
        <v>3</v>
      </c>
      <c r="I64" s="304">
        <v>5</v>
      </c>
      <c r="J64" s="325"/>
      <c r="K64" s="330">
        <v>152118011</v>
      </c>
      <c r="L64" s="331" t="s">
        <v>293</v>
      </c>
      <c r="M64" s="622">
        <v>3</v>
      </c>
      <c r="N64" s="622">
        <v>0</v>
      </c>
      <c r="O64" s="304">
        <v>0</v>
      </c>
      <c r="P64" s="304">
        <v>3</v>
      </c>
      <c r="Q64" s="304">
        <v>3</v>
      </c>
      <c r="R64" s="304">
        <v>5</v>
      </c>
      <c r="S64" s="325"/>
    </row>
    <row r="65" spans="2:19" s="6" customFormat="1" x14ac:dyDescent="0.15">
      <c r="B65" s="330">
        <v>152117106</v>
      </c>
      <c r="C65" s="331" t="s">
        <v>265</v>
      </c>
      <c r="D65" s="622">
        <v>3</v>
      </c>
      <c r="E65" s="622">
        <v>0</v>
      </c>
      <c r="F65" s="304">
        <v>0</v>
      </c>
      <c r="G65" s="304">
        <v>3</v>
      </c>
      <c r="H65" s="304">
        <v>3</v>
      </c>
      <c r="I65" s="304">
        <v>5</v>
      </c>
      <c r="J65" s="325"/>
      <c r="K65" s="330">
        <v>152118016</v>
      </c>
      <c r="L65" s="331" t="s">
        <v>283</v>
      </c>
      <c r="M65" s="622">
        <v>3</v>
      </c>
      <c r="N65" s="622">
        <v>0</v>
      </c>
      <c r="O65" s="304">
        <v>0</v>
      </c>
      <c r="P65" s="304">
        <v>3</v>
      </c>
      <c r="Q65" s="304">
        <v>3</v>
      </c>
      <c r="R65" s="304">
        <v>5</v>
      </c>
      <c r="S65" s="325"/>
    </row>
    <row r="66" spans="2:19" s="6" customFormat="1" x14ac:dyDescent="0.15">
      <c r="B66" s="331" t="s">
        <v>396</v>
      </c>
      <c r="C66" s="331" t="s">
        <v>397</v>
      </c>
      <c r="D66" s="628"/>
      <c r="E66" s="628"/>
      <c r="F66" s="628"/>
      <c r="G66" s="628"/>
      <c r="H66" s="628"/>
      <c r="I66" s="628"/>
      <c r="J66" s="325"/>
      <c r="K66" s="330">
        <v>152118018</v>
      </c>
      <c r="L66" s="331" t="s">
        <v>289</v>
      </c>
      <c r="M66" s="622">
        <v>3</v>
      </c>
      <c r="N66" s="622">
        <v>0</v>
      </c>
      <c r="O66" s="304">
        <v>0</v>
      </c>
      <c r="P66" s="304">
        <v>3</v>
      </c>
      <c r="Q66" s="304">
        <v>3</v>
      </c>
      <c r="R66" s="304">
        <v>5</v>
      </c>
      <c r="S66" s="325"/>
    </row>
    <row r="67" spans="2:19" s="6" customFormat="1" x14ac:dyDescent="0.15">
      <c r="B67" s="628"/>
      <c r="C67" s="628"/>
      <c r="D67" s="628"/>
      <c r="E67" s="628"/>
      <c r="F67" s="628"/>
      <c r="G67" s="628"/>
      <c r="H67" s="628"/>
      <c r="I67" s="628"/>
      <c r="J67" s="325"/>
      <c r="K67" s="330">
        <v>152118020</v>
      </c>
      <c r="L67" s="331" t="s">
        <v>285</v>
      </c>
      <c r="M67" s="622">
        <v>3</v>
      </c>
      <c r="N67" s="622">
        <v>0</v>
      </c>
      <c r="O67" s="304">
        <v>0</v>
      </c>
      <c r="P67" s="304">
        <v>3</v>
      </c>
      <c r="Q67" s="304">
        <v>3</v>
      </c>
      <c r="R67" s="304">
        <v>5</v>
      </c>
      <c r="S67" s="325"/>
    </row>
    <row r="68" spans="2:19" s="6" customFormat="1" x14ac:dyDescent="0.15">
      <c r="B68" s="187"/>
      <c r="C68" s="186"/>
      <c r="D68" s="628"/>
      <c r="E68" s="628"/>
      <c r="F68" s="325"/>
      <c r="G68" s="325"/>
      <c r="H68" s="325"/>
      <c r="I68" s="325"/>
      <c r="J68" s="325"/>
      <c r="K68" s="330">
        <v>152118001</v>
      </c>
      <c r="L68" s="331" t="s">
        <v>300</v>
      </c>
      <c r="M68" s="622">
        <v>3</v>
      </c>
      <c r="N68" s="622">
        <v>0</v>
      </c>
      <c r="O68" s="304">
        <v>0</v>
      </c>
      <c r="P68" s="304">
        <v>3</v>
      </c>
      <c r="Q68" s="304">
        <v>3</v>
      </c>
      <c r="R68" s="304">
        <v>5</v>
      </c>
      <c r="S68" s="325"/>
    </row>
    <row r="69" spans="2:19" s="6" customFormat="1" x14ac:dyDescent="0.15">
      <c r="B69" s="187"/>
      <c r="C69" s="186"/>
      <c r="D69" s="628"/>
      <c r="E69" s="628"/>
      <c r="F69" s="325"/>
      <c r="G69" s="325"/>
      <c r="H69" s="325"/>
      <c r="I69" s="325"/>
      <c r="J69" s="325"/>
      <c r="K69" s="330">
        <v>152118023</v>
      </c>
      <c r="L69" s="331" t="s">
        <v>284</v>
      </c>
      <c r="M69" s="622">
        <v>3</v>
      </c>
      <c r="N69" s="622">
        <v>0</v>
      </c>
      <c r="O69" s="304">
        <v>0</v>
      </c>
      <c r="P69" s="304">
        <v>3</v>
      </c>
      <c r="Q69" s="304">
        <v>3</v>
      </c>
      <c r="R69" s="304">
        <v>5</v>
      </c>
      <c r="S69" s="325"/>
    </row>
    <row r="70" spans="2:19" s="6" customFormat="1" x14ac:dyDescent="0.15">
      <c r="B70" s="187"/>
      <c r="C70" s="186"/>
      <c r="D70" s="628"/>
      <c r="E70" s="628"/>
      <c r="F70" s="325"/>
      <c r="G70" s="325"/>
      <c r="H70" s="325"/>
      <c r="I70" s="325"/>
      <c r="J70" s="325"/>
      <c r="K70" s="330">
        <v>152118024</v>
      </c>
      <c r="L70" s="331" t="s">
        <v>398</v>
      </c>
      <c r="M70" s="622">
        <v>3</v>
      </c>
      <c r="N70" s="622">
        <v>0</v>
      </c>
      <c r="O70" s="304">
        <v>0</v>
      </c>
      <c r="P70" s="304">
        <v>3</v>
      </c>
      <c r="Q70" s="304">
        <v>3</v>
      </c>
      <c r="R70" s="304">
        <v>5</v>
      </c>
      <c r="S70" s="325"/>
    </row>
    <row r="71" spans="2:19" s="6" customFormat="1" x14ac:dyDescent="0.15">
      <c r="B71" s="187"/>
      <c r="C71" s="186"/>
      <c r="D71" s="628"/>
      <c r="E71" s="628"/>
      <c r="F71" s="325"/>
      <c r="G71" s="325"/>
      <c r="H71" s="325"/>
      <c r="I71" s="325"/>
      <c r="J71" s="325"/>
      <c r="K71" s="330">
        <v>152118025</v>
      </c>
      <c r="L71" s="331" t="s">
        <v>280</v>
      </c>
      <c r="M71" s="622">
        <v>3</v>
      </c>
      <c r="N71" s="622">
        <v>0</v>
      </c>
      <c r="O71" s="304">
        <v>0</v>
      </c>
      <c r="P71" s="304">
        <v>3</v>
      </c>
      <c r="Q71" s="304">
        <v>3</v>
      </c>
      <c r="R71" s="304">
        <v>5</v>
      </c>
      <c r="S71" s="325"/>
    </row>
    <row r="72" spans="2:19" s="6" customFormat="1" x14ac:dyDescent="0.15">
      <c r="B72" s="317"/>
      <c r="C72" s="332"/>
      <c r="D72" s="628"/>
      <c r="E72" s="628"/>
      <c r="F72" s="325"/>
      <c r="G72" s="325"/>
      <c r="H72" s="325"/>
      <c r="I72" s="325"/>
      <c r="J72" s="325"/>
      <c r="K72" s="330">
        <v>152118027</v>
      </c>
      <c r="L72" s="331" t="s">
        <v>278</v>
      </c>
      <c r="M72" s="622">
        <v>3</v>
      </c>
      <c r="N72" s="622">
        <v>0</v>
      </c>
      <c r="O72" s="304">
        <v>0</v>
      </c>
      <c r="P72" s="304">
        <v>3</v>
      </c>
      <c r="Q72" s="304">
        <v>3</v>
      </c>
      <c r="R72" s="304">
        <v>5</v>
      </c>
      <c r="S72" s="325"/>
    </row>
    <row r="73" spans="2:19" s="6" customFormat="1" x14ac:dyDescent="0.15">
      <c r="B73" s="317"/>
      <c r="C73" s="332"/>
      <c r="D73" s="628"/>
      <c r="E73" s="628"/>
      <c r="F73" s="325"/>
      <c r="G73" s="325"/>
      <c r="H73" s="325"/>
      <c r="I73" s="325"/>
      <c r="J73" s="325"/>
      <c r="K73" s="330" t="s">
        <v>399</v>
      </c>
      <c r="L73" s="291" t="s">
        <v>276</v>
      </c>
      <c r="M73" s="622">
        <v>3</v>
      </c>
      <c r="N73" s="622">
        <v>0</v>
      </c>
      <c r="O73" s="304">
        <v>0</v>
      </c>
      <c r="P73" s="304">
        <v>3</v>
      </c>
      <c r="Q73" s="304">
        <v>3</v>
      </c>
      <c r="R73" s="304">
        <v>5</v>
      </c>
      <c r="S73" s="325"/>
    </row>
    <row r="74" spans="2:19" s="6" customFormat="1" x14ac:dyDescent="0.15">
      <c r="B74" s="317"/>
      <c r="C74" s="332"/>
      <c r="D74" s="325"/>
      <c r="E74" s="325"/>
      <c r="F74" s="325"/>
      <c r="G74" s="325"/>
      <c r="H74" s="325"/>
      <c r="I74" s="325"/>
      <c r="J74" s="325"/>
      <c r="K74" s="628"/>
      <c r="L74" s="628"/>
      <c r="M74" s="325"/>
      <c r="N74" s="325"/>
      <c r="O74" s="325"/>
      <c r="P74" s="325"/>
      <c r="Q74" s="325"/>
      <c r="R74" s="325"/>
      <c r="S74" s="325"/>
    </row>
    <row r="75" spans="2:19" s="6" customFormat="1" x14ac:dyDescent="0.15">
      <c r="B75" s="317"/>
      <c r="C75" s="332"/>
      <c r="D75" s="325"/>
      <c r="E75" s="325"/>
      <c r="F75" s="325"/>
      <c r="G75" s="325"/>
      <c r="H75" s="325"/>
      <c r="I75" s="325"/>
      <c r="J75" s="325"/>
      <c r="K75" s="628"/>
      <c r="L75" s="628"/>
      <c r="M75" s="325"/>
      <c r="N75" s="325"/>
      <c r="O75" s="325"/>
      <c r="P75" s="325"/>
      <c r="Q75" s="325"/>
      <c r="R75" s="325"/>
      <c r="S75" s="325"/>
    </row>
    <row r="76" spans="2:19" s="6" customFormat="1" x14ac:dyDescent="0.15">
      <c r="B76" s="29" t="s">
        <v>76</v>
      </c>
      <c r="C76" s="329" t="s">
        <v>77</v>
      </c>
      <c r="D76" s="325"/>
      <c r="E76" s="325"/>
      <c r="F76" s="325"/>
      <c r="G76" s="325"/>
      <c r="H76" s="325"/>
      <c r="I76" s="325"/>
      <c r="J76" s="325"/>
      <c r="K76" s="29" t="s">
        <v>305</v>
      </c>
      <c r="L76" s="329" t="s">
        <v>77</v>
      </c>
      <c r="M76" s="325"/>
      <c r="N76" s="325"/>
      <c r="O76" s="325"/>
      <c r="P76" s="325"/>
      <c r="Q76" s="325"/>
      <c r="R76" s="325"/>
      <c r="S76" s="325"/>
    </row>
    <row r="77" spans="2:19" s="6" customFormat="1" x14ac:dyDescent="0.15">
      <c r="B77" s="330">
        <v>152117107</v>
      </c>
      <c r="C77" s="28" t="s">
        <v>308</v>
      </c>
      <c r="D77" s="622">
        <v>2</v>
      </c>
      <c r="E77" s="622">
        <v>0</v>
      </c>
      <c r="F77" s="304">
        <v>2</v>
      </c>
      <c r="G77" s="304">
        <v>4</v>
      </c>
      <c r="H77" s="304">
        <v>3</v>
      </c>
      <c r="I77" s="304">
        <v>7</v>
      </c>
      <c r="J77" s="327"/>
      <c r="K77" s="9">
        <v>152118028</v>
      </c>
      <c r="L77" s="28" t="s">
        <v>309</v>
      </c>
      <c r="M77" s="622">
        <v>2</v>
      </c>
      <c r="N77" s="622">
        <v>0</v>
      </c>
      <c r="O77" s="304">
        <v>2</v>
      </c>
      <c r="P77" s="304">
        <v>4</v>
      </c>
      <c r="Q77" s="304">
        <v>3</v>
      </c>
      <c r="R77" s="304">
        <v>7</v>
      </c>
      <c r="S77" s="325"/>
    </row>
    <row r="78" spans="2:19" s="6" customFormat="1" x14ac:dyDescent="0.15">
      <c r="B78" s="330">
        <v>152117108</v>
      </c>
      <c r="C78" s="291" t="s">
        <v>400</v>
      </c>
      <c r="D78" s="622">
        <v>2</v>
      </c>
      <c r="E78" s="622">
        <v>0</v>
      </c>
      <c r="F78" s="304">
        <v>2</v>
      </c>
      <c r="G78" s="304">
        <v>4</v>
      </c>
      <c r="H78" s="304">
        <v>3</v>
      </c>
      <c r="I78" s="304">
        <v>7</v>
      </c>
      <c r="J78" s="327"/>
      <c r="K78" s="9"/>
      <c r="L78" s="28"/>
      <c r="M78" s="325"/>
      <c r="N78" s="325"/>
      <c r="O78" s="325"/>
      <c r="P78" s="325"/>
      <c r="Q78" s="325"/>
      <c r="R78" s="325"/>
      <c r="S78" s="325"/>
    </row>
    <row r="79" spans="2:19" s="6" customFormat="1" x14ac:dyDescent="0.15">
      <c r="B79" s="330"/>
      <c r="C79" s="291"/>
      <c r="D79" s="622"/>
      <c r="E79" s="622"/>
      <c r="F79" s="304"/>
      <c r="G79" s="304"/>
      <c r="H79" s="304"/>
      <c r="I79" s="304"/>
      <c r="J79" s="327"/>
      <c r="K79" s="9"/>
      <c r="L79" s="28"/>
      <c r="M79" s="325"/>
      <c r="N79" s="325"/>
      <c r="O79" s="325"/>
      <c r="P79" s="325"/>
      <c r="Q79" s="325"/>
      <c r="R79" s="325"/>
      <c r="S79" s="325"/>
    </row>
    <row r="80" spans="2:19" s="6" customFormat="1" x14ac:dyDescent="0.15">
      <c r="B80" s="628"/>
      <c r="C80" s="628"/>
      <c r="D80" s="325"/>
      <c r="E80" s="325"/>
      <c r="F80" s="325"/>
      <c r="G80" s="325"/>
      <c r="H80" s="325"/>
      <c r="I80" s="325"/>
      <c r="J80" s="325"/>
      <c r="K80" s="628"/>
      <c r="L80" s="628"/>
      <c r="M80" s="325"/>
      <c r="N80" s="325"/>
      <c r="O80" s="325"/>
      <c r="P80" s="325"/>
      <c r="Q80" s="325"/>
      <c r="R80" s="325"/>
      <c r="S80" s="325"/>
    </row>
    <row r="81" spans="2:19" s="6" customFormat="1" x14ac:dyDescent="0.15">
      <c r="B81" s="185"/>
      <c r="C81" s="333"/>
      <c r="D81" s="325"/>
      <c r="E81" s="325"/>
      <c r="F81" s="325"/>
      <c r="G81" s="325"/>
      <c r="H81" s="325"/>
      <c r="I81" s="325"/>
      <c r="J81" s="325"/>
      <c r="K81" s="29" t="s">
        <v>82</v>
      </c>
      <c r="L81" s="328" t="s">
        <v>401</v>
      </c>
      <c r="M81" s="325"/>
      <c r="N81" s="325"/>
      <c r="O81" s="325"/>
      <c r="P81" s="325"/>
      <c r="Q81" s="325"/>
      <c r="R81" s="325"/>
      <c r="S81" s="325"/>
    </row>
    <row r="82" spans="2:19" s="6" customFormat="1" x14ac:dyDescent="0.15">
      <c r="B82" s="9"/>
      <c r="C82" s="28"/>
      <c r="D82" s="325"/>
      <c r="E82" s="325"/>
      <c r="F82" s="325"/>
      <c r="G82" s="325"/>
      <c r="H82" s="325"/>
      <c r="I82" s="325"/>
      <c r="J82" s="325"/>
      <c r="K82" s="9">
        <v>152118617</v>
      </c>
      <c r="L82" s="28" t="s">
        <v>402</v>
      </c>
      <c r="M82" s="622">
        <v>1</v>
      </c>
      <c r="N82" s="622">
        <v>4</v>
      </c>
      <c r="O82" s="304">
        <v>0</v>
      </c>
      <c r="P82" s="304">
        <v>5</v>
      </c>
      <c r="Q82" s="304">
        <v>3</v>
      </c>
      <c r="R82" s="304">
        <v>6</v>
      </c>
      <c r="S82" s="325"/>
    </row>
    <row r="83" spans="2:19" s="6" customFormat="1" x14ac:dyDescent="0.15">
      <c r="B83" s="9"/>
      <c r="C83" s="28"/>
      <c r="D83" s="325"/>
      <c r="E83" s="325"/>
      <c r="F83" s="325"/>
      <c r="G83" s="325"/>
      <c r="H83" s="325"/>
      <c r="I83" s="325"/>
      <c r="J83" s="325"/>
      <c r="K83" s="9">
        <v>152118618</v>
      </c>
      <c r="L83" s="28" t="s">
        <v>403</v>
      </c>
      <c r="M83" s="622">
        <v>1</v>
      </c>
      <c r="N83" s="622">
        <v>4</v>
      </c>
      <c r="O83" s="304">
        <v>0</v>
      </c>
      <c r="P83" s="304">
        <v>5</v>
      </c>
      <c r="Q83" s="304">
        <v>3</v>
      </c>
      <c r="R83" s="304">
        <v>6</v>
      </c>
      <c r="S83" s="325"/>
    </row>
    <row r="84" spans="2:19" s="6" customFormat="1" x14ac:dyDescent="0.15">
      <c r="B84" s="9"/>
      <c r="C84" s="28"/>
      <c r="D84" s="325"/>
      <c r="E84" s="325"/>
      <c r="F84" s="325"/>
      <c r="G84" s="325"/>
      <c r="H84" s="325"/>
      <c r="I84" s="325"/>
      <c r="J84" s="325"/>
      <c r="K84" s="9">
        <v>152118619</v>
      </c>
      <c r="L84" s="28" t="s">
        <v>404</v>
      </c>
      <c r="M84" s="622">
        <v>1</v>
      </c>
      <c r="N84" s="622">
        <v>4</v>
      </c>
      <c r="O84" s="304">
        <v>0</v>
      </c>
      <c r="P84" s="304">
        <v>5</v>
      </c>
      <c r="Q84" s="304">
        <v>3</v>
      </c>
      <c r="R84" s="304">
        <v>6</v>
      </c>
      <c r="S84" s="325"/>
    </row>
    <row r="85" spans="2:19" s="6" customFormat="1" x14ac:dyDescent="0.15">
      <c r="B85" s="9"/>
      <c r="C85" s="28"/>
      <c r="D85" s="325"/>
      <c r="E85" s="325"/>
      <c r="F85" s="325"/>
      <c r="G85" s="325"/>
      <c r="H85" s="325"/>
      <c r="I85" s="325"/>
      <c r="J85" s="325"/>
      <c r="K85" s="9">
        <v>152118620</v>
      </c>
      <c r="L85" s="28" t="s">
        <v>405</v>
      </c>
      <c r="M85" s="622">
        <v>1</v>
      </c>
      <c r="N85" s="622">
        <v>4</v>
      </c>
      <c r="O85" s="304">
        <v>0</v>
      </c>
      <c r="P85" s="304">
        <v>5</v>
      </c>
      <c r="Q85" s="304">
        <v>3</v>
      </c>
      <c r="R85" s="304">
        <v>6</v>
      </c>
      <c r="S85" s="325"/>
    </row>
    <row r="86" spans="2:19" s="6" customFormat="1" x14ac:dyDescent="0.15">
      <c r="B86" s="9"/>
      <c r="C86" s="28"/>
      <c r="D86" s="325"/>
      <c r="E86" s="325"/>
      <c r="F86" s="325"/>
      <c r="G86" s="325"/>
      <c r="H86" s="325"/>
      <c r="I86" s="325"/>
      <c r="J86" s="325"/>
      <c r="K86" s="9">
        <v>152118621</v>
      </c>
      <c r="L86" s="292" t="s">
        <v>406</v>
      </c>
      <c r="M86" s="622">
        <v>1</v>
      </c>
      <c r="N86" s="622">
        <v>4</v>
      </c>
      <c r="O86" s="304">
        <v>0</v>
      </c>
      <c r="P86" s="304">
        <v>5</v>
      </c>
      <c r="Q86" s="304">
        <v>3</v>
      </c>
      <c r="R86" s="304">
        <v>6</v>
      </c>
      <c r="S86" s="325"/>
    </row>
    <row r="87" spans="2:19" s="6" customFormat="1" x14ac:dyDescent="0.15">
      <c r="B87" s="9"/>
      <c r="C87" s="28"/>
      <c r="D87" s="325"/>
      <c r="E87" s="325"/>
      <c r="F87" s="325"/>
      <c r="G87" s="325"/>
      <c r="H87" s="325"/>
      <c r="I87" s="325"/>
      <c r="J87" s="325"/>
      <c r="K87" s="293" t="s">
        <v>407</v>
      </c>
      <c r="L87" s="292" t="s">
        <v>408</v>
      </c>
      <c r="M87" s="622">
        <v>1</v>
      </c>
      <c r="N87" s="622">
        <v>4</v>
      </c>
      <c r="O87" s="304">
        <v>0</v>
      </c>
      <c r="P87" s="304">
        <v>5</v>
      </c>
      <c r="Q87" s="304">
        <v>3</v>
      </c>
      <c r="R87" s="304">
        <v>6</v>
      </c>
      <c r="S87" s="325"/>
    </row>
    <row r="88" spans="2:19" s="6" customFormat="1" x14ac:dyDescent="0.15">
      <c r="B88" s="9"/>
      <c r="C88" s="28"/>
      <c r="D88" s="628"/>
      <c r="E88" s="628"/>
      <c r="F88" s="628"/>
      <c r="G88" s="628"/>
      <c r="H88" s="628"/>
      <c r="I88" s="628"/>
      <c r="J88" s="628"/>
      <c r="K88" s="293" t="s">
        <v>407</v>
      </c>
      <c r="L88" s="292" t="s">
        <v>409</v>
      </c>
      <c r="M88" s="622">
        <v>1</v>
      </c>
      <c r="N88" s="622">
        <v>4</v>
      </c>
      <c r="O88" s="304">
        <v>0</v>
      </c>
      <c r="P88" s="304">
        <v>5</v>
      </c>
      <c r="Q88" s="304">
        <v>3</v>
      </c>
      <c r="R88" s="304">
        <v>6</v>
      </c>
      <c r="S88" s="325"/>
    </row>
    <row r="89" spans="2:19" s="6" customFormat="1" x14ac:dyDescent="0.15">
      <c r="B89" s="9"/>
      <c r="C89" s="28"/>
      <c r="D89" s="628"/>
      <c r="E89" s="628"/>
      <c r="F89" s="628"/>
      <c r="G89" s="628"/>
      <c r="H89" s="628"/>
      <c r="I89" s="628"/>
      <c r="J89" s="628"/>
      <c r="K89" s="293" t="s">
        <v>407</v>
      </c>
      <c r="L89" s="292" t="s">
        <v>410</v>
      </c>
      <c r="M89" s="622">
        <v>1</v>
      </c>
      <c r="N89" s="622">
        <v>4</v>
      </c>
      <c r="O89" s="304">
        <v>0</v>
      </c>
      <c r="P89" s="304">
        <v>5</v>
      </c>
      <c r="Q89" s="304">
        <v>3</v>
      </c>
      <c r="R89" s="304">
        <v>6</v>
      </c>
      <c r="S89" s="325"/>
    </row>
    <row r="90" spans="2:19" s="6" customFormat="1" x14ac:dyDescent="0.15">
      <c r="B90" s="9"/>
      <c r="C90" s="28"/>
      <c r="D90" s="628"/>
      <c r="E90" s="628"/>
      <c r="F90" s="628"/>
      <c r="G90" s="628"/>
      <c r="H90" s="628"/>
      <c r="I90" s="628"/>
      <c r="J90" s="628"/>
      <c r="K90" s="293" t="s">
        <v>407</v>
      </c>
      <c r="L90" s="292" t="s">
        <v>411</v>
      </c>
      <c r="M90" s="622">
        <v>1</v>
      </c>
      <c r="N90" s="622">
        <v>4</v>
      </c>
      <c r="O90" s="304">
        <v>0</v>
      </c>
      <c r="P90" s="304">
        <v>5</v>
      </c>
      <c r="Q90" s="304">
        <v>3</v>
      </c>
      <c r="R90" s="304">
        <v>6</v>
      </c>
      <c r="S90" s="325"/>
    </row>
    <row r="91" spans="2:19" s="6" customFormat="1" x14ac:dyDescent="0.15">
      <c r="B91" s="628"/>
      <c r="C91" s="628"/>
      <c r="D91" s="628"/>
      <c r="E91" s="628"/>
      <c r="F91" s="628"/>
      <c r="G91" s="628"/>
      <c r="H91" s="628"/>
      <c r="I91" s="628"/>
      <c r="J91" s="628"/>
      <c r="K91" s="293" t="s">
        <v>407</v>
      </c>
      <c r="L91" s="292" t="s">
        <v>412</v>
      </c>
      <c r="M91" s="622">
        <v>1</v>
      </c>
      <c r="N91" s="622">
        <v>4</v>
      </c>
      <c r="O91" s="304">
        <v>0</v>
      </c>
      <c r="P91" s="304">
        <v>5</v>
      </c>
      <c r="Q91" s="304">
        <v>3</v>
      </c>
      <c r="R91" s="304">
        <v>6</v>
      </c>
      <c r="S91" s="325"/>
    </row>
    <row r="92" spans="2:19" s="6" customFormat="1" x14ac:dyDescent="0.15">
      <c r="B92" s="9"/>
      <c r="C92" s="28"/>
      <c r="D92" s="628"/>
      <c r="E92" s="628"/>
      <c r="F92" s="628"/>
      <c r="G92" s="628"/>
      <c r="H92" s="628"/>
      <c r="I92" s="628"/>
      <c r="J92" s="628"/>
      <c r="K92" s="293" t="s">
        <v>407</v>
      </c>
      <c r="L92" s="292" t="s">
        <v>413</v>
      </c>
      <c r="M92" s="622">
        <v>1</v>
      </c>
      <c r="N92" s="622">
        <v>4</v>
      </c>
      <c r="O92" s="304">
        <v>0</v>
      </c>
      <c r="P92" s="304">
        <v>5</v>
      </c>
      <c r="Q92" s="304">
        <v>3</v>
      </c>
      <c r="R92" s="304">
        <v>6</v>
      </c>
      <c r="S92" s="325"/>
    </row>
    <row r="93" spans="2:19" s="6" customFormat="1" x14ac:dyDescent="0.15">
      <c r="B93" s="9"/>
      <c r="C93" s="28"/>
      <c r="D93" s="628"/>
      <c r="E93" s="628"/>
      <c r="F93" s="628"/>
      <c r="G93" s="628"/>
      <c r="H93" s="628"/>
      <c r="I93" s="628"/>
      <c r="J93" s="628"/>
      <c r="K93" s="293" t="s">
        <v>407</v>
      </c>
      <c r="L93" s="292" t="s">
        <v>414</v>
      </c>
      <c r="M93" s="622">
        <v>1</v>
      </c>
      <c r="N93" s="622">
        <v>4</v>
      </c>
      <c r="O93" s="304">
        <v>0</v>
      </c>
      <c r="P93" s="304">
        <v>5</v>
      </c>
      <c r="Q93" s="304">
        <v>3</v>
      </c>
      <c r="R93" s="304">
        <v>6</v>
      </c>
      <c r="S93" s="325"/>
    </row>
    <row r="94" spans="2:19" s="6" customFormat="1" x14ac:dyDescent="0.15">
      <c r="B94" s="9"/>
      <c r="C94" s="28"/>
      <c r="D94" s="628"/>
      <c r="E94" s="628"/>
      <c r="F94" s="628"/>
      <c r="G94" s="628"/>
      <c r="H94" s="628"/>
      <c r="I94" s="628"/>
      <c r="J94" s="628"/>
      <c r="K94" s="9"/>
      <c r="L94" s="292"/>
      <c r="M94" s="325"/>
      <c r="N94" s="325"/>
      <c r="O94" s="325"/>
      <c r="P94" s="325"/>
      <c r="Q94" s="325"/>
      <c r="R94" s="325"/>
      <c r="S94" s="325"/>
    </row>
    <row r="95" spans="2:19" s="6" customFormat="1" x14ac:dyDescent="0.15">
      <c r="B95" s="9"/>
      <c r="C95" s="28"/>
      <c r="D95" s="628"/>
      <c r="E95" s="628"/>
      <c r="F95" s="628"/>
      <c r="G95" s="628"/>
      <c r="H95" s="628"/>
      <c r="I95" s="628"/>
      <c r="J95" s="628"/>
      <c r="K95" s="9"/>
      <c r="L95" s="28"/>
      <c r="M95" s="325"/>
      <c r="N95" s="325"/>
      <c r="O95" s="325"/>
      <c r="P95" s="325"/>
      <c r="Q95" s="325"/>
      <c r="R95" s="325"/>
      <c r="S95" s="325"/>
    </row>
    <row r="96" spans="2:19" s="6" customFormat="1" x14ac:dyDescent="0.15">
      <c r="B96" s="9"/>
      <c r="C96" s="28"/>
      <c r="D96" s="628"/>
      <c r="E96" s="628"/>
      <c r="F96" s="628"/>
      <c r="G96" s="628"/>
      <c r="H96" s="628"/>
      <c r="I96" s="628"/>
      <c r="J96" s="628"/>
      <c r="K96" s="9"/>
      <c r="L96" s="28"/>
      <c r="M96" s="325"/>
      <c r="N96" s="325"/>
      <c r="O96" s="325"/>
      <c r="P96" s="325"/>
      <c r="Q96" s="325"/>
      <c r="R96" s="325"/>
      <c r="S96" s="325"/>
    </row>
    <row r="97" spans="2:19" s="6" customFormat="1" x14ac:dyDescent="0.15">
      <c r="B97" s="9"/>
      <c r="C97" s="28"/>
      <c r="D97" s="628"/>
      <c r="E97" s="628"/>
      <c r="F97" s="628"/>
      <c r="G97" s="628"/>
      <c r="H97" s="628"/>
      <c r="I97" s="628"/>
      <c r="J97" s="628"/>
      <c r="K97" s="9"/>
      <c r="L97" s="28"/>
      <c r="M97" s="325"/>
      <c r="N97" s="325"/>
      <c r="O97" s="325"/>
      <c r="P97" s="325"/>
      <c r="Q97" s="325"/>
      <c r="R97" s="325"/>
      <c r="S97" s="325"/>
    </row>
    <row r="98" spans="2:19" s="6" customFormat="1" x14ac:dyDescent="0.15">
      <c r="B98" s="628"/>
      <c r="C98" s="628"/>
      <c r="D98" s="325"/>
      <c r="E98" s="325"/>
      <c r="F98" s="325"/>
      <c r="G98" s="325"/>
      <c r="H98" s="325"/>
      <c r="I98" s="325"/>
      <c r="J98" s="325"/>
      <c r="K98" s="628"/>
      <c r="L98" s="628"/>
      <c r="M98" s="325"/>
      <c r="N98" s="325"/>
      <c r="O98" s="325"/>
      <c r="P98" s="325"/>
      <c r="Q98" s="325"/>
      <c r="R98" s="325"/>
      <c r="S98" s="325"/>
    </row>
    <row r="99" spans="2:19" s="6" customFormat="1" x14ac:dyDescent="0.15">
      <c r="B99" s="628"/>
      <c r="C99" s="628"/>
      <c r="D99" s="325"/>
      <c r="E99" s="325"/>
      <c r="F99" s="325"/>
      <c r="G99" s="325"/>
      <c r="H99" s="325"/>
      <c r="I99" s="325"/>
      <c r="J99" s="325"/>
      <c r="K99" s="628"/>
      <c r="L99" s="628"/>
      <c r="M99" s="325"/>
      <c r="N99" s="325"/>
      <c r="O99" s="325"/>
      <c r="P99" s="325"/>
      <c r="Q99" s="325"/>
      <c r="R99" s="325"/>
      <c r="S99" s="325"/>
    </row>
    <row r="100" spans="2:19" s="6" customFormat="1" x14ac:dyDescent="0.15">
      <c r="B100" s="628"/>
      <c r="C100" s="628"/>
      <c r="D100" s="325"/>
      <c r="E100" s="325"/>
      <c r="F100" s="325"/>
      <c r="G100" s="325"/>
      <c r="H100" s="325"/>
      <c r="I100" s="325"/>
      <c r="J100" s="325"/>
      <c r="K100" s="628"/>
      <c r="L100" s="628"/>
      <c r="M100" s="325"/>
      <c r="N100" s="325"/>
      <c r="O100" s="325"/>
      <c r="P100" s="325"/>
      <c r="Q100" s="325"/>
      <c r="R100" s="325"/>
      <c r="S100" s="325"/>
    </row>
    <row r="101" spans="2:19" s="6" customFormat="1" x14ac:dyDescent="0.15">
      <c r="B101" s="628"/>
      <c r="C101" s="628"/>
      <c r="D101" s="325"/>
      <c r="E101" s="325"/>
      <c r="F101" s="325"/>
      <c r="G101" s="325"/>
      <c r="H101" s="325"/>
      <c r="I101" s="325"/>
      <c r="J101" s="325"/>
      <c r="K101" s="628"/>
      <c r="L101" s="628"/>
      <c r="M101" s="325"/>
      <c r="N101" s="325"/>
      <c r="O101" s="325"/>
      <c r="P101" s="325"/>
      <c r="Q101" s="325"/>
      <c r="R101" s="325"/>
      <c r="S101" s="325"/>
    </row>
    <row r="102" spans="2:19" s="6" customFormat="1" x14ac:dyDescent="0.15">
      <c r="B102" s="628"/>
      <c r="C102" s="628"/>
      <c r="D102" s="325"/>
      <c r="E102" s="325"/>
      <c r="F102" s="325"/>
      <c r="G102" s="325"/>
      <c r="H102" s="325"/>
      <c r="I102" s="325"/>
      <c r="J102" s="325"/>
      <c r="K102" s="628"/>
      <c r="L102" s="628"/>
      <c r="M102" s="325"/>
      <c r="N102" s="325"/>
      <c r="O102" s="325"/>
      <c r="P102" s="325"/>
      <c r="Q102" s="325"/>
      <c r="R102" s="325"/>
      <c r="S102" s="325"/>
    </row>
    <row r="103" spans="2:19" s="6" customFormat="1" x14ac:dyDescent="0.15">
      <c r="B103" s="628"/>
      <c r="C103" s="628"/>
      <c r="D103" s="325"/>
      <c r="E103" s="325"/>
      <c r="F103" s="325"/>
      <c r="G103" s="325"/>
      <c r="H103" s="325"/>
      <c r="I103" s="325"/>
      <c r="J103" s="325"/>
      <c r="K103" s="628"/>
      <c r="L103" s="628"/>
      <c r="M103" s="325"/>
      <c r="N103" s="325"/>
      <c r="O103" s="325"/>
      <c r="P103" s="325"/>
      <c r="Q103" s="325"/>
      <c r="R103" s="325"/>
      <c r="S103" s="325"/>
    </row>
    <row r="104" spans="2:19" s="6" customFormat="1" x14ac:dyDescent="0.15">
      <c r="B104" s="628"/>
      <c r="C104" s="628"/>
      <c r="D104" s="325"/>
      <c r="E104" s="325"/>
      <c r="F104" s="325"/>
      <c r="G104" s="325"/>
      <c r="H104" s="325"/>
      <c r="I104" s="325"/>
      <c r="J104" s="325"/>
      <c r="K104" s="628"/>
      <c r="L104" s="628"/>
      <c r="M104" s="325"/>
      <c r="N104" s="325"/>
      <c r="O104" s="325"/>
      <c r="P104" s="325"/>
      <c r="Q104" s="325"/>
      <c r="R104" s="325"/>
      <c r="S104" s="325"/>
    </row>
    <row r="105" spans="2:19" s="6" customFormat="1" x14ac:dyDescent="0.15">
      <c r="B105" s="628"/>
      <c r="C105" s="628"/>
      <c r="D105" s="325"/>
      <c r="E105" s="325"/>
      <c r="F105" s="325"/>
      <c r="G105" s="325"/>
      <c r="H105" s="325"/>
      <c r="I105" s="325"/>
      <c r="J105" s="325"/>
      <c r="K105" s="628"/>
      <c r="L105" s="628"/>
      <c r="M105" s="325"/>
      <c r="N105" s="325"/>
      <c r="O105" s="325"/>
      <c r="P105" s="325"/>
      <c r="Q105" s="325"/>
      <c r="R105" s="325"/>
      <c r="S105" s="325"/>
    </row>
    <row r="106" spans="2:19" s="6" customFormat="1" x14ac:dyDescent="0.15">
      <c r="B106" s="628"/>
      <c r="C106" s="628"/>
      <c r="D106" s="325"/>
      <c r="E106" s="325"/>
      <c r="F106" s="325"/>
      <c r="G106" s="325"/>
      <c r="H106" s="325"/>
      <c r="I106" s="325"/>
      <c r="J106" s="325"/>
      <c r="K106" s="628"/>
      <c r="L106" s="628"/>
      <c r="M106" s="325"/>
      <c r="N106" s="325"/>
      <c r="O106" s="325"/>
      <c r="P106" s="325"/>
      <c r="Q106" s="325"/>
      <c r="R106" s="325"/>
      <c r="S106" s="325"/>
    </row>
    <row r="107" spans="2:19" s="6" customFormat="1" x14ac:dyDescent="0.15">
      <c r="B107" s="628"/>
      <c r="C107" s="628"/>
      <c r="D107" s="325"/>
      <c r="E107" s="325"/>
      <c r="F107" s="325"/>
      <c r="G107" s="325"/>
      <c r="H107" s="325"/>
      <c r="I107" s="325"/>
      <c r="J107" s="325"/>
      <c r="K107" s="628"/>
      <c r="L107" s="628"/>
      <c r="M107" s="325"/>
      <c r="N107" s="325"/>
      <c r="O107" s="325"/>
      <c r="P107" s="325"/>
      <c r="Q107" s="325"/>
      <c r="R107" s="325"/>
      <c r="S107" s="325"/>
    </row>
    <row r="108" spans="2:19" s="6" customFormat="1" x14ac:dyDescent="0.15">
      <c r="B108" s="628"/>
      <c r="C108" s="628"/>
      <c r="D108" s="325"/>
      <c r="E108" s="325"/>
      <c r="F108" s="325"/>
      <c r="G108" s="325"/>
      <c r="H108" s="325"/>
      <c r="I108" s="325"/>
      <c r="J108" s="325"/>
      <c r="K108" s="629"/>
      <c r="L108" s="628"/>
      <c r="M108" s="325"/>
      <c r="N108" s="325"/>
      <c r="O108" s="325"/>
      <c r="P108" s="325"/>
      <c r="Q108" s="325"/>
      <c r="R108" s="325"/>
      <c r="S108" s="325"/>
    </row>
    <row r="109" spans="2:19" s="6" customFormat="1" x14ac:dyDescent="0.15">
      <c r="B109" s="628"/>
      <c r="C109" s="628"/>
      <c r="D109" s="325"/>
      <c r="E109" s="325"/>
      <c r="F109" s="325"/>
      <c r="G109" s="325"/>
      <c r="H109" s="325"/>
      <c r="I109" s="325"/>
      <c r="J109" s="325"/>
      <c r="K109" s="629"/>
      <c r="L109" s="628"/>
      <c r="M109" s="325"/>
      <c r="N109" s="325"/>
      <c r="O109" s="325"/>
      <c r="P109" s="325"/>
      <c r="Q109" s="325"/>
      <c r="R109" s="325"/>
      <c r="S109" s="325"/>
    </row>
    <row r="110" spans="2:19" s="6" customFormat="1" x14ac:dyDescent="0.15">
      <c r="B110" s="628"/>
      <c r="C110" s="628"/>
      <c r="D110" s="325"/>
      <c r="E110" s="325"/>
      <c r="F110" s="325"/>
      <c r="G110" s="325"/>
      <c r="H110" s="325"/>
      <c r="I110" s="325"/>
      <c r="J110" s="325"/>
      <c r="K110" s="313"/>
      <c r="L110" s="325"/>
      <c r="M110" s="325"/>
      <c r="N110" s="325"/>
      <c r="O110" s="325"/>
      <c r="P110" s="325"/>
      <c r="Q110" s="325"/>
      <c r="R110" s="325"/>
      <c r="S110" s="325"/>
    </row>
    <row r="111" spans="2:19" s="6" customFormat="1" x14ac:dyDescent="0.15">
      <c r="B111" s="628"/>
      <c r="C111" s="628"/>
      <c r="D111" s="325"/>
      <c r="E111" s="325"/>
      <c r="F111" s="325"/>
      <c r="G111" s="325"/>
      <c r="H111" s="325"/>
      <c r="I111" s="325"/>
      <c r="J111" s="325"/>
      <c r="K111" s="628"/>
      <c r="L111" s="628"/>
      <c r="M111" s="325"/>
      <c r="N111" s="325"/>
      <c r="O111" s="325"/>
      <c r="P111" s="325"/>
      <c r="Q111" s="325"/>
      <c r="R111" s="325"/>
      <c r="S111" s="325"/>
    </row>
    <row r="112" spans="2:19" s="6" customFormat="1" x14ac:dyDescent="0.15">
      <c r="B112" s="628"/>
      <c r="C112" s="628"/>
      <c r="D112" s="325"/>
      <c r="E112" s="325"/>
      <c r="F112" s="325"/>
      <c r="G112" s="325"/>
      <c r="H112" s="325"/>
      <c r="I112" s="325"/>
      <c r="J112" s="325"/>
      <c r="K112" s="628"/>
      <c r="L112" s="628"/>
      <c r="M112" s="325"/>
      <c r="N112" s="325"/>
      <c r="O112" s="325"/>
      <c r="P112" s="325"/>
      <c r="Q112" s="325"/>
      <c r="R112" s="325"/>
      <c r="S112" s="325"/>
    </row>
    <row r="113" spans="2:19" s="6" customFormat="1" x14ac:dyDescent="0.15">
      <c r="B113" s="628"/>
      <c r="C113" s="628"/>
      <c r="D113" s="325"/>
      <c r="E113" s="325"/>
      <c r="F113" s="325"/>
      <c r="G113" s="325"/>
      <c r="H113" s="325"/>
      <c r="I113" s="325"/>
      <c r="J113" s="325"/>
      <c r="K113" s="628"/>
      <c r="L113" s="628"/>
      <c r="M113" s="325"/>
      <c r="N113" s="325"/>
      <c r="O113" s="325"/>
      <c r="P113" s="325"/>
      <c r="Q113" s="325"/>
      <c r="R113" s="325"/>
      <c r="S113" s="325"/>
    </row>
    <row r="114" spans="2:19" s="6" customFormat="1" x14ac:dyDescent="0.15">
      <c r="B114" s="628"/>
      <c r="C114" s="628"/>
      <c r="D114" s="325"/>
      <c r="E114" s="325"/>
      <c r="F114" s="325"/>
      <c r="G114" s="325"/>
      <c r="H114" s="325"/>
      <c r="I114" s="325"/>
      <c r="J114" s="325"/>
      <c r="K114" s="628"/>
      <c r="L114" s="628"/>
      <c r="M114" s="325"/>
      <c r="N114" s="325"/>
      <c r="O114" s="325"/>
      <c r="P114" s="325"/>
      <c r="Q114" s="325"/>
      <c r="R114" s="325"/>
      <c r="S114" s="325"/>
    </row>
    <row r="115" spans="2:19" s="6" customFormat="1" x14ac:dyDescent="0.15">
      <c r="B115" s="628"/>
      <c r="C115" s="628"/>
      <c r="D115" s="325"/>
      <c r="E115" s="325"/>
      <c r="F115" s="325"/>
      <c r="G115" s="325"/>
      <c r="H115" s="325"/>
      <c r="I115" s="325"/>
      <c r="J115" s="325"/>
      <c r="K115" s="628"/>
      <c r="L115" s="628"/>
      <c r="M115" s="325"/>
      <c r="N115" s="325"/>
      <c r="O115" s="325"/>
      <c r="P115" s="325"/>
      <c r="Q115" s="325"/>
      <c r="R115" s="325"/>
      <c r="S115" s="325"/>
    </row>
    <row r="116" spans="2:19" s="6" customFormat="1" x14ac:dyDescent="0.15">
      <c r="B116" s="628"/>
      <c r="C116" s="628"/>
      <c r="D116" s="325"/>
      <c r="E116" s="325"/>
      <c r="F116" s="325"/>
      <c r="G116" s="325"/>
      <c r="H116" s="325"/>
      <c r="I116" s="325"/>
      <c r="J116" s="325"/>
      <c r="K116" s="628"/>
      <c r="L116" s="628"/>
      <c r="M116" s="325"/>
      <c r="N116" s="325"/>
      <c r="O116" s="325"/>
      <c r="P116" s="325"/>
      <c r="Q116" s="325"/>
      <c r="R116" s="325"/>
      <c r="S116" s="325"/>
    </row>
    <row r="117" spans="2:19" s="6" customFormat="1" x14ac:dyDescent="0.15">
      <c r="B117" s="628"/>
      <c r="C117" s="628"/>
      <c r="D117" s="325"/>
      <c r="E117" s="325"/>
      <c r="F117" s="325"/>
      <c r="G117" s="325"/>
      <c r="H117" s="325"/>
      <c r="I117" s="325"/>
      <c r="J117" s="325"/>
      <c r="K117" s="628"/>
      <c r="L117" s="628"/>
      <c r="M117" s="325"/>
      <c r="N117" s="325"/>
      <c r="O117" s="325"/>
      <c r="P117" s="325"/>
      <c r="Q117" s="325"/>
      <c r="R117" s="325"/>
      <c r="S117" s="325"/>
    </row>
    <row r="118" spans="2:19" s="6" customFormat="1" x14ac:dyDescent="0.15">
      <c r="B118" s="628"/>
      <c r="C118" s="628"/>
      <c r="D118" s="325"/>
      <c r="E118" s="325"/>
      <c r="F118" s="325"/>
      <c r="G118" s="325"/>
      <c r="H118" s="325"/>
      <c r="I118" s="325"/>
      <c r="J118" s="325"/>
      <c r="K118" s="628"/>
      <c r="L118" s="628"/>
      <c r="M118" s="325"/>
      <c r="N118" s="325"/>
      <c r="O118" s="325"/>
      <c r="P118" s="325"/>
      <c r="Q118" s="325"/>
      <c r="R118" s="325"/>
      <c r="S118" s="325"/>
    </row>
    <row r="119" spans="2:19" s="6" customFormat="1" x14ac:dyDescent="0.15">
      <c r="B119" s="628"/>
      <c r="C119" s="628"/>
      <c r="D119" s="325"/>
      <c r="E119" s="325"/>
      <c r="F119" s="325"/>
      <c r="G119" s="325"/>
      <c r="H119" s="325"/>
      <c r="I119" s="325"/>
      <c r="J119" s="325"/>
      <c r="K119" s="628"/>
      <c r="L119" s="628"/>
      <c r="M119" s="325"/>
      <c r="N119" s="325"/>
      <c r="O119" s="325"/>
      <c r="P119" s="325"/>
      <c r="Q119" s="325"/>
      <c r="R119" s="325"/>
      <c r="S119" s="325"/>
    </row>
    <row r="120" spans="2:19" s="6" customFormat="1" x14ac:dyDescent="0.15">
      <c r="B120" s="628"/>
      <c r="C120" s="628"/>
      <c r="D120" s="325"/>
      <c r="E120" s="325"/>
      <c r="F120" s="325"/>
      <c r="G120" s="325"/>
      <c r="H120" s="325"/>
      <c r="I120" s="325"/>
      <c r="J120" s="325"/>
      <c r="K120" s="628"/>
      <c r="L120" s="628"/>
      <c r="M120" s="325"/>
      <c r="N120" s="325"/>
      <c r="O120" s="325"/>
      <c r="P120" s="325"/>
      <c r="Q120" s="325"/>
      <c r="R120" s="325"/>
      <c r="S120" s="325"/>
    </row>
    <row r="121" spans="2:19" s="6" customFormat="1" x14ac:dyDescent="0.15">
      <c r="B121" s="628"/>
      <c r="C121" s="628"/>
      <c r="D121" s="325"/>
      <c r="E121" s="325"/>
      <c r="F121" s="325"/>
      <c r="G121" s="325"/>
      <c r="H121" s="325"/>
      <c r="I121" s="325"/>
      <c r="J121" s="325"/>
      <c r="K121" s="628"/>
      <c r="L121" s="628"/>
      <c r="M121" s="325"/>
      <c r="N121" s="325"/>
      <c r="O121" s="325"/>
      <c r="P121" s="325"/>
      <c r="Q121" s="325"/>
      <c r="R121" s="325"/>
      <c r="S121" s="325"/>
    </row>
    <row r="122" spans="2:19" s="6" customFormat="1" x14ac:dyDescent="0.15">
      <c r="B122" s="628"/>
      <c r="C122" s="628"/>
      <c r="D122" s="325"/>
      <c r="E122" s="325"/>
      <c r="F122" s="325"/>
      <c r="G122" s="325"/>
      <c r="H122" s="325"/>
      <c r="I122" s="325"/>
      <c r="J122" s="325"/>
      <c r="K122" s="628"/>
      <c r="L122" s="628"/>
      <c r="M122" s="325"/>
      <c r="N122" s="325"/>
      <c r="O122" s="325"/>
      <c r="P122" s="325"/>
      <c r="Q122" s="325"/>
      <c r="R122" s="325"/>
      <c r="S122" s="325"/>
    </row>
    <row r="123" spans="2:19" s="6" customFormat="1" x14ac:dyDescent="0.15">
      <c r="B123" s="628"/>
      <c r="C123" s="628"/>
      <c r="D123" s="325"/>
      <c r="E123" s="325"/>
      <c r="F123" s="325"/>
      <c r="G123" s="325"/>
      <c r="H123" s="325"/>
      <c r="I123" s="325"/>
      <c r="J123" s="325"/>
      <c r="K123" s="628"/>
      <c r="L123" s="628"/>
      <c r="M123" s="325"/>
      <c r="N123" s="325"/>
      <c r="O123" s="325"/>
      <c r="P123" s="325"/>
      <c r="Q123" s="325"/>
      <c r="R123" s="325"/>
      <c r="S123" s="325"/>
    </row>
    <row r="124" spans="2:19" s="6" customFormat="1" x14ac:dyDescent="0.15">
      <c r="B124" s="629"/>
      <c r="C124" s="628"/>
      <c r="D124" s="325"/>
      <c r="E124" s="325"/>
      <c r="F124" s="325"/>
      <c r="G124" s="325"/>
      <c r="H124" s="325"/>
      <c r="I124" s="325"/>
      <c r="J124" s="325"/>
      <c r="K124" s="628"/>
      <c r="L124" s="628"/>
      <c r="M124" s="325"/>
      <c r="N124" s="325"/>
      <c r="O124" s="325"/>
      <c r="P124" s="325"/>
      <c r="Q124" s="325"/>
      <c r="R124" s="325"/>
      <c r="S124" s="325"/>
    </row>
    <row r="125" spans="2:19" s="6" customFormat="1" x14ac:dyDescent="0.15">
      <c r="B125" s="313"/>
      <c r="C125" s="325"/>
      <c r="D125" s="325"/>
      <c r="E125" s="325"/>
      <c r="F125" s="325"/>
      <c r="G125" s="325"/>
      <c r="H125" s="325"/>
      <c r="I125" s="325"/>
      <c r="J125" s="325"/>
      <c r="K125" s="628"/>
      <c r="L125" s="628"/>
      <c r="M125" s="325"/>
      <c r="N125" s="325"/>
      <c r="O125" s="325"/>
      <c r="P125" s="325"/>
      <c r="Q125" s="325"/>
      <c r="R125" s="325"/>
      <c r="S125" s="325"/>
    </row>
    <row r="126" spans="2:19" s="6" customFormat="1" x14ac:dyDescent="0.15">
      <c r="B126" s="313"/>
      <c r="C126" s="325"/>
      <c r="D126" s="325"/>
      <c r="E126" s="325"/>
      <c r="F126" s="325"/>
      <c r="G126" s="325"/>
      <c r="H126" s="325"/>
      <c r="I126" s="325"/>
      <c r="J126" s="325"/>
      <c r="K126" s="628"/>
      <c r="L126" s="628"/>
      <c r="M126" s="325"/>
      <c r="N126" s="325"/>
      <c r="O126" s="325"/>
      <c r="P126" s="325"/>
      <c r="Q126" s="325"/>
      <c r="R126" s="325"/>
      <c r="S126" s="325"/>
    </row>
    <row r="127" spans="2:19" s="6" customFormat="1" x14ac:dyDescent="0.15">
      <c r="B127" s="313"/>
      <c r="C127" s="325"/>
      <c r="D127" s="325"/>
      <c r="E127" s="325"/>
      <c r="F127" s="325"/>
      <c r="G127" s="325"/>
      <c r="H127" s="325"/>
      <c r="I127" s="325"/>
      <c r="J127" s="325"/>
      <c r="K127" s="628"/>
      <c r="L127" s="628"/>
      <c r="M127" s="325"/>
      <c r="N127" s="325"/>
      <c r="O127" s="325"/>
      <c r="P127" s="325"/>
      <c r="Q127" s="325"/>
      <c r="R127" s="325"/>
      <c r="S127" s="325"/>
    </row>
    <row r="128" spans="2:19" s="6" customFormat="1" x14ac:dyDescent="0.15">
      <c r="B128" s="313"/>
      <c r="C128" s="325"/>
      <c r="D128" s="325"/>
      <c r="E128" s="325"/>
      <c r="F128" s="325"/>
      <c r="G128" s="325"/>
      <c r="H128" s="325"/>
      <c r="I128" s="325"/>
      <c r="J128" s="325"/>
      <c r="K128" s="313"/>
      <c r="L128" s="325"/>
      <c r="M128" s="325"/>
      <c r="N128" s="325"/>
      <c r="O128" s="325"/>
      <c r="P128" s="325"/>
      <c r="Q128" s="325"/>
      <c r="R128" s="325"/>
      <c r="S128" s="325"/>
    </row>
    <row r="129" spans="2:19" s="6" customFormat="1" x14ac:dyDescent="0.15">
      <c r="B129" s="313"/>
      <c r="C129" s="325"/>
      <c r="D129" s="325"/>
      <c r="E129" s="325"/>
      <c r="F129" s="325"/>
      <c r="G129" s="325"/>
      <c r="H129" s="325"/>
      <c r="I129" s="325"/>
      <c r="J129" s="325"/>
      <c r="K129" s="313"/>
      <c r="L129" s="325"/>
      <c r="M129" s="325"/>
      <c r="N129" s="325"/>
      <c r="O129" s="325"/>
      <c r="P129" s="325"/>
      <c r="Q129" s="325"/>
      <c r="R129" s="325"/>
      <c r="S129" s="325"/>
    </row>
    <row r="130" spans="2:19" s="6" customFormat="1" x14ac:dyDescent="0.15">
      <c r="B130" s="313"/>
      <c r="C130" s="325"/>
      <c r="D130" s="325"/>
      <c r="E130" s="325"/>
      <c r="F130" s="325"/>
      <c r="G130" s="325"/>
      <c r="H130" s="325"/>
      <c r="I130" s="325"/>
      <c r="J130" s="325"/>
      <c r="K130" s="313"/>
      <c r="L130" s="325"/>
      <c r="M130" s="325"/>
      <c r="N130" s="325"/>
      <c r="O130" s="325"/>
      <c r="P130" s="325"/>
      <c r="Q130" s="325"/>
      <c r="R130" s="325"/>
      <c r="S130" s="325"/>
    </row>
    <row r="131" spans="2:19" s="6" customFormat="1" x14ac:dyDescent="0.15">
      <c r="B131" s="313"/>
      <c r="C131" s="325"/>
      <c r="D131" s="325"/>
      <c r="E131" s="325"/>
      <c r="F131" s="325"/>
      <c r="G131" s="325"/>
      <c r="H131" s="325"/>
      <c r="I131" s="325"/>
      <c r="J131" s="325"/>
      <c r="K131" s="313"/>
      <c r="L131" s="325"/>
      <c r="M131" s="325"/>
      <c r="N131" s="325"/>
      <c r="O131" s="325"/>
      <c r="P131" s="325"/>
      <c r="Q131" s="325"/>
      <c r="R131" s="325"/>
      <c r="S131" s="325"/>
    </row>
    <row r="132" spans="2:19" s="6" customFormat="1" x14ac:dyDescent="0.15">
      <c r="B132" s="313"/>
      <c r="C132" s="325"/>
      <c r="D132" s="325"/>
      <c r="E132" s="325"/>
      <c r="F132" s="325"/>
      <c r="G132" s="325"/>
      <c r="H132" s="325"/>
      <c r="I132" s="325"/>
      <c r="J132" s="325"/>
      <c r="K132" s="313"/>
      <c r="L132" s="325"/>
      <c r="M132" s="325"/>
      <c r="N132" s="325"/>
      <c r="O132" s="325"/>
      <c r="P132" s="325"/>
      <c r="Q132" s="325"/>
      <c r="R132" s="325"/>
      <c r="S132" s="325"/>
    </row>
    <row r="133" spans="2:19" s="6" customFormat="1" x14ac:dyDescent="0.15">
      <c r="B133" s="313"/>
      <c r="C133" s="325"/>
      <c r="D133" s="325"/>
      <c r="E133" s="325"/>
      <c r="F133" s="325"/>
      <c r="G133" s="325"/>
      <c r="H133" s="325"/>
      <c r="I133" s="325"/>
      <c r="J133" s="325"/>
      <c r="K133" s="313"/>
      <c r="L133" s="325"/>
      <c r="M133" s="325"/>
      <c r="N133" s="325"/>
      <c r="O133" s="325"/>
      <c r="P133" s="325"/>
      <c r="Q133" s="325"/>
      <c r="R133" s="325"/>
      <c r="S133" s="325"/>
    </row>
    <row r="134" spans="2:19" s="6" customFormat="1" x14ac:dyDescent="0.15">
      <c r="B134" s="313"/>
      <c r="C134" s="325"/>
      <c r="D134" s="325"/>
      <c r="E134" s="325"/>
      <c r="F134" s="325"/>
      <c r="G134" s="325"/>
      <c r="H134" s="325"/>
      <c r="I134" s="325"/>
      <c r="J134" s="325"/>
      <c r="K134" s="313"/>
      <c r="L134" s="325"/>
      <c r="M134" s="325"/>
      <c r="N134" s="325"/>
      <c r="O134" s="325"/>
      <c r="P134" s="325"/>
      <c r="Q134" s="325"/>
      <c r="R134" s="325"/>
      <c r="S134" s="325"/>
    </row>
    <row r="135" spans="2:19" s="6" customFormat="1" x14ac:dyDescent="0.15">
      <c r="B135" s="313"/>
      <c r="C135" s="325"/>
      <c r="D135" s="325"/>
      <c r="E135" s="325"/>
      <c r="F135" s="325"/>
      <c r="G135" s="325"/>
      <c r="H135" s="325"/>
      <c r="I135" s="325"/>
      <c r="J135" s="325"/>
      <c r="K135" s="313"/>
      <c r="L135" s="325"/>
      <c r="M135" s="325"/>
      <c r="N135" s="325"/>
      <c r="O135" s="325"/>
      <c r="P135" s="325"/>
      <c r="Q135" s="325"/>
      <c r="R135" s="325"/>
      <c r="S135" s="325"/>
    </row>
    <row r="136" spans="2:19" s="6" customFormat="1" x14ac:dyDescent="0.15">
      <c r="B136" s="313"/>
      <c r="C136" s="325"/>
      <c r="D136" s="325"/>
      <c r="E136" s="325"/>
      <c r="F136" s="325"/>
      <c r="G136" s="325"/>
      <c r="H136" s="325"/>
      <c r="I136" s="325"/>
      <c r="J136" s="325"/>
      <c r="K136" s="313"/>
      <c r="L136" s="325"/>
      <c r="M136" s="325"/>
      <c r="N136" s="325"/>
      <c r="O136" s="325"/>
      <c r="P136" s="325"/>
      <c r="Q136" s="325"/>
      <c r="R136" s="325"/>
      <c r="S136" s="325"/>
    </row>
    <row r="137" spans="2:19" s="6" customFormat="1" x14ac:dyDescent="0.15">
      <c r="B137" s="313"/>
      <c r="C137" s="325"/>
      <c r="D137" s="325"/>
      <c r="E137" s="325"/>
      <c r="F137" s="325"/>
      <c r="G137" s="325"/>
      <c r="H137" s="325"/>
      <c r="I137" s="325"/>
      <c r="J137" s="325"/>
      <c r="K137" s="313"/>
      <c r="L137" s="325"/>
      <c r="M137" s="325"/>
      <c r="N137" s="325"/>
      <c r="O137" s="325"/>
      <c r="P137" s="325"/>
      <c r="Q137" s="325"/>
      <c r="R137" s="325"/>
      <c r="S137" s="325"/>
    </row>
    <row r="138" spans="2:19" s="6" customFormat="1" x14ac:dyDescent="0.15">
      <c r="B138" s="313"/>
      <c r="C138" s="325"/>
      <c r="D138" s="325"/>
      <c r="E138" s="325"/>
      <c r="F138" s="325"/>
      <c r="G138" s="325"/>
      <c r="H138" s="325"/>
      <c r="I138" s="325"/>
      <c r="J138" s="325"/>
      <c r="K138" s="313"/>
      <c r="L138" s="325"/>
      <c r="M138" s="325"/>
      <c r="N138" s="325"/>
      <c r="O138" s="325"/>
      <c r="P138" s="325"/>
      <c r="Q138" s="325"/>
      <c r="R138" s="325"/>
      <c r="S138" s="325"/>
    </row>
    <row r="139" spans="2:19" s="6" customFormat="1" x14ac:dyDescent="0.15">
      <c r="B139" s="313"/>
      <c r="C139" s="325"/>
      <c r="D139" s="325"/>
      <c r="E139" s="325"/>
      <c r="F139" s="325"/>
      <c r="G139" s="325"/>
      <c r="H139" s="325"/>
      <c r="I139" s="325"/>
      <c r="J139" s="325"/>
      <c r="K139" s="313"/>
      <c r="L139" s="325"/>
      <c r="M139" s="325"/>
      <c r="N139" s="325"/>
      <c r="O139" s="325"/>
      <c r="P139" s="325"/>
      <c r="Q139" s="325"/>
      <c r="R139" s="325"/>
      <c r="S139" s="325"/>
    </row>
    <row r="140" spans="2:19" s="6" customFormat="1" x14ac:dyDescent="0.15">
      <c r="B140" s="313"/>
      <c r="C140" s="325"/>
      <c r="D140" s="325"/>
      <c r="E140" s="325"/>
      <c r="F140" s="325"/>
      <c r="G140" s="325"/>
      <c r="H140" s="325"/>
      <c r="I140" s="325"/>
      <c r="J140" s="325"/>
      <c r="K140" s="313"/>
      <c r="L140" s="325"/>
      <c r="M140" s="325"/>
      <c r="N140" s="325"/>
      <c r="O140" s="325"/>
      <c r="P140" s="325"/>
      <c r="Q140" s="325"/>
      <c r="R140" s="325"/>
      <c r="S140" s="325"/>
    </row>
    <row r="141" spans="2:19" s="6" customFormat="1" x14ac:dyDescent="0.15">
      <c r="B141" s="313"/>
      <c r="C141" s="325"/>
      <c r="D141" s="325"/>
      <c r="E141" s="325"/>
      <c r="F141" s="325"/>
      <c r="G141" s="325"/>
      <c r="H141" s="325"/>
      <c r="I141" s="325"/>
      <c r="J141" s="325"/>
      <c r="K141" s="313"/>
      <c r="L141" s="325"/>
      <c r="M141" s="325"/>
      <c r="N141" s="325"/>
      <c r="O141" s="325"/>
      <c r="P141" s="325"/>
      <c r="Q141" s="325"/>
      <c r="R141" s="325"/>
      <c r="S141" s="325"/>
    </row>
    <row r="142" spans="2:19" s="6" customFormat="1" x14ac:dyDescent="0.15">
      <c r="B142" s="313"/>
      <c r="C142" s="325"/>
      <c r="D142" s="325"/>
      <c r="E142" s="325"/>
      <c r="F142" s="325"/>
      <c r="G142" s="325"/>
      <c r="H142" s="325"/>
      <c r="I142" s="325"/>
      <c r="J142" s="325"/>
      <c r="K142" s="313"/>
      <c r="L142" s="325"/>
      <c r="M142" s="325"/>
      <c r="N142" s="325"/>
      <c r="O142" s="325"/>
      <c r="P142" s="325"/>
      <c r="Q142" s="325"/>
      <c r="R142" s="325"/>
      <c r="S142" s="325"/>
    </row>
    <row r="143" spans="2:19" s="6" customFormat="1" x14ac:dyDescent="0.15">
      <c r="B143" s="313"/>
      <c r="C143" s="325"/>
      <c r="D143" s="325"/>
      <c r="E143" s="325"/>
      <c r="F143" s="325"/>
      <c r="G143" s="325"/>
      <c r="H143" s="325"/>
      <c r="I143" s="325"/>
      <c r="J143" s="325"/>
      <c r="K143" s="313"/>
      <c r="L143" s="325"/>
      <c r="M143" s="325"/>
      <c r="N143" s="325"/>
      <c r="O143" s="325"/>
      <c r="P143" s="325"/>
      <c r="Q143" s="325"/>
      <c r="R143" s="325"/>
      <c r="S143" s="325"/>
    </row>
    <row r="144" spans="2:19" s="6" customFormat="1" x14ac:dyDescent="0.15">
      <c r="B144" s="313"/>
      <c r="C144" s="325"/>
      <c r="D144" s="325"/>
      <c r="E144" s="325"/>
      <c r="F144" s="325"/>
      <c r="G144" s="325"/>
      <c r="H144" s="325"/>
      <c r="I144" s="325"/>
      <c r="J144" s="325"/>
      <c r="K144" s="313"/>
      <c r="L144" s="325"/>
      <c r="M144" s="325"/>
      <c r="N144" s="325"/>
      <c r="O144" s="325"/>
      <c r="P144" s="325"/>
      <c r="Q144" s="325"/>
      <c r="R144" s="325"/>
      <c r="S144" s="325"/>
    </row>
    <row r="145" spans="2:19" s="6" customFormat="1" x14ac:dyDescent="0.15">
      <c r="B145" s="313"/>
      <c r="C145" s="325"/>
      <c r="D145" s="325"/>
      <c r="E145" s="325"/>
      <c r="F145" s="325"/>
      <c r="G145" s="325"/>
      <c r="H145" s="325"/>
      <c r="I145" s="325"/>
      <c r="J145" s="325"/>
      <c r="K145" s="313"/>
      <c r="L145" s="325"/>
      <c r="M145" s="325"/>
      <c r="N145" s="325"/>
      <c r="O145" s="325"/>
      <c r="P145" s="325"/>
      <c r="Q145" s="325"/>
      <c r="R145" s="325"/>
      <c r="S145" s="325"/>
    </row>
    <row r="146" spans="2:19" s="6" customFormat="1" x14ac:dyDescent="0.15">
      <c r="B146" s="313"/>
      <c r="C146" s="325"/>
      <c r="D146" s="325"/>
      <c r="E146" s="325"/>
      <c r="F146" s="325"/>
      <c r="G146" s="325"/>
      <c r="H146" s="325"/>
      <c r="I146" s="325"/>
      <c r="J146" s="325"/>
      <c r="K146" s="313"/>
      <c r="L146" s="325"/>
      <c r="M146" s="325"/>
      <c r="N146" s="325"/>
      <c r="O146" s="325"/>
      <c r="P146" s="325"/>
      <c r="Q146" s="325"/>
      <c r="R146" s="325"/>
      <c r="S146" s="325"/>
    </row>
    <row r="147" spans="2:19" s="6" customFormat="1" x14ac:dyDescent="0.15">
      <c r="B147" s="313"/>
      <c r="C147" s="325"/>
      <c r="D147" s="325"/>
      <c r="E147" s="325"/>
      <c r="F147" s="325"/>
      <c r="G147" s="325"/>
      <c r="H147" s="325"/>
      <c r="I147" s="325"/>
      <c r="J147" s="325"/>
      <c r="K147" s="313"/>
      <c r="L147" s="325"/>
      <c r="M147" s="325"/>
      <c r="N147" s="325"/>
      <c r="O147" s="325"/>
      <c r="P147" s="325"/>
      <c r="Q147" s="325"/>
      <c r="R147" s="325"/>
      <c r="S147" s="325"/>
    </row>
    <row r="148" spans="2:19" s="6" customFormat="1" x14ac:dyDescent="0.15">
      <c r="B148" s="313"/>
      <c r="C148" s="325"/>
      <c r="D148" s="325"/>
      <c r="E148" s="325"/>
      <c r="F148" s="325"/>
      <c r="G148" s="325"/>
      <c r="H148" s="325"/>
      <c r="I148" s="325"/>
      <c r="J148" s="325"/>
      <c r="K148" s="313"/>
      <c r="L148" s="325"/>
      <c r="M148" s="325"/>
      <c r="N148" s="325"/>
      <c r="O148" s="325"/>
      <c r="P148" s="325"/>
      <c r="Q148" s="325"/>
      <c r="R148" s="325"/>
      <c r="S148" s="325"/>
    </row>
    <row r="149" spans="2:19" s="6" customFormat="1" x14ac:dyDescent="0.15">
      <c r="B149" s="313"/>
      <c r="C149" s="325"/>
      <c r="D149" s="325"/>
      <c r="E149" s="325"/>
      <c r="F149" s="325"/>
      <c r="G149" s="325"/>
      <c r="H149" s="325"/>
      <c r="I149" s="325"/>
      <c r="J149" s="325"/>
      <c r="K149" s="313"/>
      <c r="L149" s="325"/>
      <c r="M149" s="325"/>
      <c r="N149" s="325"/>
      <c r="O149" s="325"/>
      <c r="P149" s="325"/>
      <c r="Q149" s="325"/>
      <c r="R149" s="325"/>
      <c r="S149" s="325"/>
    </row>
    <row r="150" spans="2:19" s="6" customFormat="1" x14ac:dyDescent="0.15">
      <c r="B150" s="313"/>
      <c r="C150" s="325"/>
      <c r="D150" s="325"/>
      <c r="E150" s="325"/>
      <c r="F150" s="325"/>
      <c r="G150" s="325"/>
      <c r="H150" s="325"/>
      <c r="I150" s="325"/>
      <c r="J150" s="325"/>
      <c r="K150" s="313"/>
      <c r="L150" s="325"/>
      <c r="M150" s="325"/>
      <c r="N150" s="325"/>
      <c r="O150" s="325"/>
      <c r="P150" s="325"/>
      <c r="Q150" s="325"/>
      <c r="R150" s="325"/>
      <c r="S150" s="325"/>
    </row>
    <row r="151" spans="2:19" s="6" customFormat="1" x14ac:dyDescent="0.15">
      <c r="B151" s="313"/>
      <c r="C151" s="325"/>
      <c r="D151" s="325"/>
      <c r="E151" s="325"/>
      <c r="F151" s="325"/>
      <c r="G151" s="325"/>
      <c r="H151" s="325"/>
      <c r="I151" s="325"/>
      <c r="J151" s="325"/>
      <c r="K151" s="313"/>
      <c r="L151" s="325"/>
      <c r="M151" s="325"/>
      <c r="N151" s="325"/>
      <c r="O151" s="325"/>
      <c r="P151" s="325"/>
      <c r="Q151" s="325"/>
      <c r="R151" s="325"/>
      <c r="S151" s="325"/>
    </row>
    <row r="152" spans="2:19" s="6" customFormat="1" x14ac:dyDescent="0.15">
      <c r="B152" s="313"/>
      <c r="C152" s="325"/>
      <c r="D152" s="325"/>
      <c r="E152" s="325"/>
      <c r="F152" s="325"/>
      <c r="G152" s="325"/>
      <c r="H152" s="325"/>
      <c r="I152" s="325"/>
      <c r="J152" s="325"/>
      <c r="K152" s="313"/>
      <c r="L152" s="325"/>
      <c r="M152" s="325"/>
      <c r="N152" s="325"/>
      <c r="O152" s="325"/>
      <c r="P152" s="325"/>
      <c r="Q152" s="325"/>
      <c r="R152" s="325"/>
      <c r="S152" s="325"/>
    </row>
    <row r="153" spans="2:19" s="6" customFormat="1" x14ac:dyDescent="0.15">
      <c r="B153" s="313"/>
      <c r="C153" s="325"/>
      <c r="D153" s="325"/>
      <c r="E153" s="325"/>
      <c r="F153" s="325"/>
      <c r="G153" s="325"/>
      <c r="H153" s="325"/>
      <c r="I153" s="325"/>
      <c r="J153" s="325"/>
      <c r="K153" s="313"/>
      <c r="L153" s="325"/>
      <c r="M153" s="325"/>
      <c r="N153" s="325"/>
      <c r="O153" s="325"/>
      <c r="P153" s="325"/>
      <c r="Q153" s="325"/>
      <c r="R153" s="325"/>
      <c r="S153" s="325"/>
    </row>
    <row r="154" spans="2:19" s="6" customFormat="1" x14ac:dyDescent="0.15">
      <c r="B154" s="313"/>
      <c r="C154" s="325"/>
      <c r="D154" s="325"/>
      <c r="E154" s="325"/>
      <c r="F154" s="325"/>
      <c r="G154" s="325"/>
      <c r="H154" s="325"/>
      <c r="I154" s="325"/>
      <c r="J154" s="325"/>
      <c r="K154" s="313"/>
      <c r="L154" s="325"/>
      <c r="M154" s="325"/>
      <c r="N154" s="325"/>
      <c r="O154" s="325"/>
      <c r="P154" s="325"/>
      <c r="Q154" s="325"/>
      <c r="R154" s="325"/>
      <c r="S154" s="325"/>
    </row>
    <row r="155" spans="2:19" s="6" customFormat="1" x14ac:dyDescent="0.15">
      <c r="B155" s="313"/>
      <c r="C155" s="325"/>
      <c r="D155" s="325"/>
      <c r="E155" s="325"/>
      <c r="F155" s="325"/>
      <c r="G155" s="325"/>
      <c r="H155" s="325"/>
      <c r="I155" s="325"/>
      <c r="J155" s="325"/>
      <c r="K155" s="313"/>
      <c r="L155" s="325"/>
      <c r="M155" s="325"/>
      <c r="N155" s="325"/>
      <c r="O155" s="325"/>
      <c r="P155" s="325"/>
      <c r="Q155" s="325"/>
      <c r="R155" s="325"/>
      <c r="S155" s="325"/>
    </row>
    <row r="156" spans="2:19" s="6" customFormat="1" x14ac:dyDescent="0.15">
      <c r="B156" s="313"/>
      <c r="C156" s="325"/>
      <c r="D156" s="325"/>
      <c r="E156" s="325"/>
      <c r="F156" s="325"/>
      <c r="G156" s="325"/>
      <c r="H156" s="325"/>
      <c r="I156" s="325"/>
      <c r="J156" s="325"/>
      <c r="K156" s="313"/>
      <c r="L156" s="325"/>
      <c r="M156" s="325"/>
      <c r="N156" s="325"/>
      <c r="O156" s="325"/>
      <c r="P156" s="325"/>
      <c r="Q156" s="325"/>
      <c r="R156" s="325"/>
      <c r="S156" s="325"/>
    </row>
    <row r="157" spans="2:19" s="6" customFormat="1" x14ac:dyDescent="0.15">
      <c r="B157" s="313"/>
      <c r="C157" s="325"/>
      <c r="D157" s="325"/>
      <c r="E157" s="325"/>
      <c r="F157" s="325"/>
      <c r="G157" s="325"/>
      <c r="H157" s="325"/>
      <c r="I157" s="325"/>
      <c r="J157" s="325"/>
      <c r="K157" s="313"/>
      <c r="L157" s="325"/>
      <c r="M157" s="325"/>
      <c r="N157" s="325"/>
      <c r="O157" s="325"/>
      <c r="P157" s="325"/>
      <c r="Q157" s="325"/>
      <c r="R157" s="325"/>
      <c r="S157" s="325"/>
    </row>
    <row r="158" spans="2:19" s="6" customFormat="1" x14ac:dyDescent="0.15">
      <c r="B158" s="313"/>
      <c r="C158" s="325"/>
      <c r="D158" s="325"/>
      <c r="E158" s="325"/>
      <c r="F158" s="325"/>
      <c r="G158" s="325"/>
      <c r="H158" s="325"/>
      <c r="I158" s="325"/>
      <c r="J158" s="325"/>
      <c r="K158" s="313"/>
      <c r="L158" s="325"/>
      <c r="M158" s="325"/>
      <c r="N158" s="325"/>
      <c r="O158" s="325"/>
      <c r="P158" s="325"/>
      <c r="Q158" s="325"/>
      <c r="R158" s="325"/>
      <c r="S158" s="325"/>
    </row>
    <row r="159" spans="2:19" s="6" customFormat="1" x14ac:dyDescent="0.15">
      <c r="B159" s="313"/>
      <c r="C159" s="325"/>
      <c r="D159" s="325"/>
      <c r="E159" s="325"/>
      <c r="F159" s="325"/>
      <c r="G159" s="325"/>
      <c r="H159" s="325"/>
      <c r="I159" s="325"/>
      <c r="J159" s="325"/>
      <c r="K159" s="313"/>
      <c r="L159" s="325"/>
      <c r="M159" s="325"/>
      <c r="N159" s="325"/>
      <c r="O159" s="325"/>
      <c r="P159" s="325"/>
      <c r="Q159" s="325"/>
      <c r="R159" s="325"/>
      <c r="S159" s="325"/>
    </row>
    <row r="160" spans="2:19" s="6" customFormat="1" x14ac:dyDescent="0.15">
      <c r="B160" s="313"/>
      <c r="C160" s="325"/>
      <c r="D160" s="325"/>
      <c r="E160" s="325"/>
      <c r="F160" s="325"/>
      <c r="G160" s="325"/>
      <c r="H160" s="325"/>
      <c r="I160" s="325"/>
      <c r="J160" s="325"/>
      <c r="K160" s="313"/>
      <c r="L160" s="325"/>
      <c r="M160" s="325"/>
      <c r="N160" s="325"/>
      <c r="O160" s="325"/>
      <c r="P160" s="325"/>
      <c r="Q160" s="325"/>
      <c r="R160" s="325"/>
      <c r="S160" s="325"/>
    </row>
    <row r="161" spans="2:19" s="6" customFormat="1" x14ac:dyDescent="0.15">
      <c r="B161" s="313"/>
      <c r="C161" s="325"/>
      <c r="D161" s="325"/>
      <c r="E161" s="325"/>
      <c r="F161" s="325"/>
      <c r="G161" s="325"/>
      <c r="H161" s="325"/>
      <c r="I161" s="325"/>
      <c r="J161" s="325"/>
      <c r="K161" s="313"/>
      <c r="L161" s="325"/>
      <c r="M161" s="325"/>
      <c r="N161" s="325"/>
      <c r="O161" s="325"/>
      <c r="P161" s="325"/>
      <c r="Q161" s="325"/>
      <c r="R161" s="325"/>
      <c r="S161" s="325"/>
    </row>
    <row r="162" spans="2:19" s="6" customFormat="1" x14ac:dyDescent="0.15">
      <c r="B162" s="313"/>
      <c r="C162" s="325"/>
      <c r="D162" s="325"/>
      <c r="E162" s="325"/>
      <c r="F162" s="325"/>
      <c r="G162" s="325"/>
      <c r="H162" s="325"/>
      <c r="I162" s="325"/>
      <c r="J162" s="325"/>
      <c r="K162" s="313"/>
      <c r="L162" s="325"/>
      <c r="M162" s="325"/>
      <c r="N162" s="325"/>
      <c r="O162" s="325"/>
      <c r="P162" s="325"/>
      <c r="Q162" s="325"/>
      <c r="R162" s="325"/>
      <c r="S162" s="325"/>
    </row>
    <row r="163" spans="2:19" s="6" customFormat="1" x14ac:dyDescent="0.15">
      <c r="B163" s="313"/>
      <c r="C163" s="325"/>
      <c r="D163" s="325"/>
      <c r="E163" s="325"/>
      <c r="F163" s="325"/>
      <c r="G163" s="325"/>
      <c r="H163" s="325"/>
      <c r="I163" s="325"/>
      <c r="J163" s="325"/>
      <c r="K163" s="313"/>
      <c r="L163" s="325"/>
      <c r="M163" s="325"/>
      <c r="N163" s="325"/>
      <c r="O163" s="325"/>
      <c r="P163" s="325"/>
      <c r="Q163" s="325"/>
      <c r="R163" s="325"/>
      <c r="S163" s="325"/>
    </row>
    <row r="164" spans="2:19" s="6" customFormat="1" x14ac:dyDescent="0.15">
      <c r="B164" s="313"/>
      <c r="C164" s="325"/>
      <c r="D164" s="325"/>
      <c r="E164" s="325"/>
      <c r="F164" s="325"/>
      <c r="G164" s="325"/>
      <c r="H164" s="325"/>
      <c r="I164" s="325"/>
      <c r="J164" s="325"/>
      <c r="K164" s="313"/>
      <c r="L164" s="325"/>
      <c r="M164" s="325"/>
      <c r="N164" s="325"/>
      <c r="O164" s="325"/>
      <c r="P164" s="325"/>
      <c r="Q164" s="325"/>
      <c r="R164" s="325"/>
      <c r="S164" s="325"/>
    </row>
    <row r="165" spans="2:19" s="6" customFormat="1" x14ac:dyDescent="0.15">
      <c r="B165" s="313"/>
      <c r="C165" s="325"/>
      <c r="D165" s="325"/>
      <c r="E165" s="325"/>
      <c r="F165" s="325"/>
      <c r="G165" s="325"/>
      <c r="H165" s="325"/>
      <c r="I165" s="325"/>
      <c r="J165" s="325"/>
      <c r="K165" s="313"/>
      <c r="L165" s="325"/>
      <c r="M165" s="325"/>
      <c r="N165" s="325"/>
      <c r="O165" s="325"/>
      <c r="P165" s="325"/>
      <c r="Q165" s="325"/>
      <c r="R165" s="325"/>
      <c r="S165" s="325"/>
    </row>
    <row r="166" spans="2:19" s="6" customFormat="1" x14ac:dyDescent="0.15">
      <c r="B166" s="313"/>
      <c r="C166" s="325"/>
      <c r="D166" s="325"/>
      <c r="E166" s="325"/>
      <c r="F166" s="325"/>
      <c r="G166" s="325"/>
      <c r="H166" s="325"/>
      <c r="I166" s="325"/>
      <c r="J166" s="325"/>
      <c r="K166" s="313"/>
      <c r="L166" s="325"/>
      <c r="M166" s="325"/>
      <c r="N166" s="325"/>
      <c r="O166" s="325"/>
      <c r="P166" s="325"/>
      <c r="Q166" s="325"/>
      <c r="R166" s="325"/>
      <c r="S166" s="325"/>
    </row>
    <row r="167" spans="2:19" s="6" customFormat="1" x14ac:dyDescent="0.15">
      <c r="B167" s="313"/>
      <c r="C167" s="325"/>
      <c r="D167" s="325"/>
      <c r="E167" s="325"/>
      <c r="F167" s="325"/>
      <c r="G167" s="325"/>
      <c r="H167" s="325"/>
      <c r="I167" s="325"/>
      <c r="J167" s="325"/>
      <c r="K167" s="313"/>
      <c r="L167" s="325"/>
      <c r="M167" s="325"/>
      <c r="N167" s="325"/>
      <c r="O167" s="325"/>
      <c r="P167" s="325"/>
      <c r="Q167" s="325"/>
      <c r="R167" s="325"/>
      <c r="S167" s="325"/>
    </row>
    <row r="168" spans="2:19" s="6" customFormat="1" x14ac:dyDescent="0.15">
      <c r="B168" s="313"/>
      <c r="C168" s="325"/>
      <c r="D168" s="325"/>
      <c r="E168" s="325"/>
      <c r="F168" s="325"/>
      <c r="G168" s="325"/>
      <c r="H168" s="325"/>
      <c r="I168" s="325"/>
      <c r="J168" s="325"/>
      <c r="K168" s="313"/>
      <c r="L168" s="325"/>
      <c r="M168" s="325"/>
      <c r="N168" s="325"/>
      <c r="O168" s="325"/>
      <c r="P168" s="325"/>
      <c r="Q168" s="325"/>
      <c r="R168" s="325"/>
      <c r="S168" s="325"/>
    </row>
    <row r="169" spans="2:19" s="6" customFormat="1" x14ac:dyDescent="0.15">
      <c r="B169" s="313"/>
      <c r="C169" s="325"/>
      <c r="D169" s="325"/>
      <c r="E169" s="325"/>
      <c r="F169" s="325"/>
      <c r="G169" s="325"/>
      <c r="H169" s="325"/>
      <c r="I169" s="325"/>
      <c r="J169" s="325"/>
      <c r="K169" s="313"/>
      <c r="L169" s="325"/>
      <c r="M169" s="325"/>
      <c r="N169" s="325"/>
      <c r="O169" s="325"/>
      <c r="P169" s="325"/>
      <c r="Q169" s="325"/>
      <c r="R169" s="325"/>
      <c r="S169" s="325"/>
    </row>
    <row r="170" spans="2:19" s="6" customFormat="1" x14ac:dyDescent="0.15">
      <c r="B170" s="313"/>
      <c r="C170" s="325"/>
      <c r="D170" s="325"/>
      <c r="E170" s="325"/>
      <c r="F170" s="325"/>
      <c r="G170" s="325"/>
      <c r="H170" s="325"/>
      <c r="I170" s="325"/>
      <c r="J170" s="325"/>
      <c r="K170" s="313"/>
      <c r="L170" s="325"/>
      <c r="M170" s="325"/>
      <c r="N170" s="325"/>
      <c r="O170" s="325"/>
      <c r="P170" s="325"/>
      <c r="Q170" s="325"/>
      <c r="R170" s="325"/>
      <c r="S170" s="325"/>
    </row>
    <row r="171" spans="2:19" s="6" customFormat="1" x14ac:dyDescent="0.15">
      <c r="B171" s="313"/>
      <c r="C171" s="325"/>
      <c r="D171" s="325"/>
      <c r="E171" s="325"/>
      <c r="F171" s="325"/>
      <c r="G171" s="325"/>
      <c r="H171" s="325"/>
      <c r="I171" s="325"/>
      <c r="J171" s="325"/>
      <c r="K171" s="313"/>
      <c r="L171" s="325"/>
      <c r="M171" s="325"/>
      <c r="N171" s="325"/>
      <c r="O171" s="325"/>
      <c r="P171" s="325"/>
      <c r="Q171" s="325"/>
      <c r="R171" s="325"/>
      <c r="S171" s="325"/>
    </row>
    <row r="172" spans="2:19" s="6" customFormat="1" x14ac:dyDescent="0.15">
      <c r="B172" s="313"/>
      <c r="C172" s="325"/>
      <c r="D172" s="325"/>
      <c r="E172" s="325"/>
      <c r="F172" s="325"/>
      <c r="G172" s="325"/>
      <c r="H172" s="325"/>
      <c r="I172" s="325"/>
      <c r="J172" s="325"/>
      <c r="K172" s="313"/>
      <c r="L172" s="325"/>
      <c r="M172" s="325"/>
      <c r="N172" s="325"/>
      <c r="O172" s="325"/>
      <c r="P172" s="325"/>
      <c r="Q172" s="325"/>
      <c r="R172" s="325"/>
      <c r="S172" s="325"/>
    </row>
    <row r="173" spans="2:19" s="6" customFormat="1" x14ac:dyDescent="0.15">
      <c r="B173" s="313"/>
      <c r="C173" s="325"/>
      <c r="D173" s="325"/>
      <c r="E173" s="325"/>
      <c r="F173" s="325"/>
      <c r="G173" s="325"/>
      <c r="H173" s="325"/>
      <c r="I173" s="325"/>
      <c r="J173" s="325"/>
      <c r="K173" s="313"/>
      <c r="L173" s="325"/>
      <c r="M173" s="325"/>
      <c r="N173" s="325"/>
      <c r="O173" s="325"/>
      <c r="P173" s="325"/>
      <c r="Q173" s="325"/>
      <c r="R173" s="325"/>
      <c r="S173" s="325"/>
    </row>
    <row r="174" spans="2:19" s="6" customFormat="1" x14ac:dyDescent="0.15">
      <c r="B174" s="313"/>
      <c r="C174" s="325"/>
      <c r="D174" s="325"/>
      <c r="E174" s="325"/>
      <c r="F174" s="325"/>
      <c r="G174" s="325"/>
      <c r="H174" s="325"/>
      <c r="I174" s="325"/>
      <c r="J174" s="325"/>
      <c r="K174" s="313"/>
      <c r="L174" s="325"/>
      <c r="M174" s="325"/>
      <c r="N174" s="325"/>
      <c r="O174" s="325"/>
      <c r="P174" s="325"/>
      <c r="Q174" s="325"/>
      <c r="R174" s="325"/>
      <c r="S174" s="325"/>
    </row>
    <row r="175" spans="2:19" s="6" customFormat="1" x14ac:dyDescent="0.15">
      <c r="B175" s="313"/>
      <c r="C175" s="325"/>
      <c r="D175" s="325"/>
      <c r="E175" s="325"/>
      <c r="F175" s="325"/>
      <c r="G175" s="325"/>
      <c r="H175" s="325"/>
      <c r="I175" s="325"/>
      <c r="J175" s="325"/>
      <c r="K175" s="313"/>
      <c r="L175" s="325"/>
      <c r="M175" s="325"/>
      <c r="N175" s="325"/>
      <c r="O175" s="325"/>
      <c r="P175" s="325"/>
      <c r="Q175" s="325"/>
      <c r="R175" s="325"/>
      <c r="S175" s="325"/>
    </row>
    <row r="176" spans="2:19" s="6" customFormat="1" x14ac:dyDescent="0.15">
      <c r="B176" s="313"/>
      <c r="C176" s="325"/>
      <c r="D176" s="325"/>
      <c r="E176" s="325"/>
      <c r="F176" s="325"/>
      <c r="G176" s="325"/>
      <c r="H176" s="325"/>
      <c r="I176" s="325"/>
      <c r="J176" s="325"/>
      <c r="K176" s="313"/>
      <c r="L176" s="325"/>
      <c r="M176" s="325"/>
      <c r="N176" s="325"/>
      <c r="O176" s="325"/>
      <c r="P176" s="325"/>
      <c r="Q176" s="325"/>
      <c r="R176" s="325"/>
      <c r="S176" s="325"/>
    </row>
    <row r="177" spans="2:19" s="6" customFormat="1" x14ac:dyDescent="0.15">
      <c r="B177" s="313"/>
      <c r="C177" s="325"/>
      <c r="D177" s="325"/>
      <c r="E177" s="325"/>
      <c r="F177" s="325"/>
      <c r="G177" s="325"/>
      <c r="H177" s="325"/>
      <c r="I177" s="325"/>
      <c r="J177" s="325"/>
      <c r="K177" s="313"/>
      <c r="L177" s="325"/>
      <c r="M177" s="325"/>
      <c r="N177" s="325"/>
      <c r="O177" s="325"/>
      <c r="P177" s="325"/>
      <c r="Q177" s="325"/>
      <c r="R177" s="325"/>
      <c r="S177" s="325"/>
    </row>
    <row r="178" spans="2:19" s="6" customFormat="1" x14ac:dyDescent="0.15">
      <c r="B178" s="313"/>
      <c r="C178" s="325"/>
      <c r="D178" s="325"/>
      <c r="E178" s="325"/>
      <c r="F178" s="325"/>
      <c r="G178" s="325"/>
      <c r="H178" s="325"/>
      <c r="I178" s="325"/>
      <c r="J178" s="325"/>
      <c r="K178" s="313"/>
      <c r="L178" s="325"/>
      <c r="M178" s="325"/>
      <c r="N178" s="325"/>
      <c r="O178" s="325"/>
      <c r="P178" s="325"/>
      <c r="Q178" s="325"/>
      <c r="R178" s="325"/>
      <c r="S178" s="325"/>
    </row>
    <row r="179" spans="2:19" s="6" customFormat="1" x14ac:dyDescent="0.15">
      <c r="B179" s="313"/>
      <c r="C179" s="325"/>
      <c r="D179" s="325"/>
      <c r="E179" s="325"/>
      <c r="F179" s="325"/>
      <c r="G179" s="325"/>
      <c r="H179" s="325"/>
      <c r="I179" s="325"/>
      <c r="J179" s="325"/>
      <c r="K179" s="313"/>
      <c r="L179" s="325"/>
      <c r="M179" s="325"/>
      <c r="N179" s="325"/>
      <c r="O179" s="325"/>
      <c r="P179" s="325"/>
      <c r="Q179" s="325"/>
      <c r="R179" s="325"/>
      <c r="S179" s="325"/>
    </row>
    <row r="180" spans="2:19" s="6" customFormat="1" x14ac:dyDescent="0.15">
      <c r="B180" s="313"/>
      <c r="C180" s="325"/>
      <c r="D180" s="325"/>
      <c r="E180" s="325"/>
      <c r="F180" s="325"/>
      <c r="G180" s="325"/>
      <c r="H180" s="325"/>
      <c r="I180" s="325"/>
      <c r="J180" s="325"/>
      <c r="K180" s="313"/>
      <c r="L180" s="325"/>
      <c r="M180" s="325"/>
      <c r="N180" s="325"/>
      <c r="O180" s="325"/>
      <c r="P180" s="325"/>
      <c r="Q180" s="325"/>
      <c r="R180" s="325"/>
      <c r="S180" s="325"/>
    </row>
    <row r="181" spans="2:19" s="6" customFormat="1" x14ac:dyDescent="0.15">
      <c r="B181" s="313"/>
      <c r="C181" s="325"/>
      <c r="D181" s="325"/>
      <c r="E181" s="325"/>
      <c r="F181" s="325"/>
      <c r="G181" s="325"/>
      <c r="H181" s="325"/>
      <c r="I181" s="325"/>
      <c r="J181" s="325"/>
      <c r="K181" s="313"/>
      <c r="L181" s="325"/>
      <c r="M181" s="325"/>
      <c r="N181" s="325"/>
      <c r="O181" s="325"/>
      <c r="P181" s="325"/>
      <c r="Q181" s="325"/>
      <c r="R181" s="325"/>
      <c r="S181" s="325"/>
    </row>
    <row r="182" spans="2:19" s="6" customFormat="1" x14ac:dyDescent="0.15">
      <c r="B182" s="313"/>
      <c r="C182" s="325"/>
      <c r="D182" s="325"/>
      <c r="E182" s="325"/>
      <c r="F182" s="325"/>
      <c r="G182" s="325"/>
      <c r="H182" s="325"/>
      <c r="I182" s="325"/>
      <c r="J182" s="325"/>
      <c r="K182" s="313"/>
      <c r="L182" s="325"/>
      <c r="M182" s="325"/>
      <c r="N182" s="325"/>
      <c r="O182" s="325"/>
      <c r="P182" s="325"/>
      <c r="Q182" s="325"/>
      <c r="R182" s="325"/>
      <c r="S182" s="325"/>
    </row>
    <row r="183" spans="2:19" s="6" customFormat="1" x14ac:dyDescent="0.15">
      <c r="B183" s="313"/>
      <c r="C183" s="325"/>
      <c r="D183" s="325"/>
      <c r="E183" s="325"/>
      <c r="F183" s="325"/>
      <c r="G183" s="325"/>
      <c r="H183" s="325"/>
      <c r="I183" s="325"/>
      <c r="J183" s="325"/>
      <c r="K183" s="313"/>
      <c r="L183" s="325"/>
      <c r="M183" s="325"/>
      <c r="N183" s="325"/>
      <c r="O183" s="325"/>
      <c r="P183" s="325"/>
      <c r="Q183" s="325"/>
      <c r="R183" s="325"/>
      <c r="S183" s="325"/>
    </row>
    <row r="184" spans="2:19" s="6" customFormat="1" x14ac:dyDescent="0.15">
      <c r="B184" s="313"/>
      <c r="C184" s="325"/>
      <c r="D184" s="325"/>
      <c r="E184" s="325"/>
      <c r="F184" s="325"/>
      <c r="G184" s="325"/>
      <c r="H184" s="325"/>
      <c r="I184" s="325"/>
      <c r="J184" s="325"/>
      <c r="K184" s="313"/>
      <c r="L184" s="325"/>
      <c r="M184" s="325"/>
      <c r="N184" s="325"/>
      <c r="O184" s="325"/>
      <c r="P184" s="325"/>
      <c r="Q184" s="325"/>
      <c r="R184" s="325"/>
      <c r="S184" s="325"/>
    </row>
    <row r="185" spans="2:19" s="6" customFormat="1" x14ac:dyDescent="0.15">
      <c r="B185" s="313"/>
      <c r="C185" s="325"/>
      <c r="D185" s="325"/>
      <c r="E185" s="325"/>
      <c r="F185" s="325"/>
      <c r="G185" s="325"/>
      <c r="H185" s="325"/>
      <c r="I185" s="325"/>
      <c r="J185" s="325"/>
      <c r="K185" s="313"/>
      <c r="L185" s="325"/>
      <c r="M185" s="325"/>
      <c r="N185" s="325"/>
      <c r="O185" s="325"/>
      <c r="P185" s="325"/>
      <c r="Q185" s="325"/>
      <c r="R185" s="325"/>
      <c r="S185" s="325"/>
    </row>
    <row r="186" spans="2:19" s="6" customFormat="1" x14ac:dyDescent="0.15">
      <c r="B186" s="313"/>
      <c r="C186" s="325"/>
      <c r="D186" s="325"/>
      <c r="E186" s="325"/>
      <c r="F186" s="325"/>
      <c r="G186" s="325"/>
      <c r="H186" s="325"/>
      <c r="I186" s="325"/>
      <c r="J186" s="325"/>
      <c r="K186" s="313"/>
      <c r="L186" s="325"/>
      <c r="M186" s="325"/>
      <c r="N186" s="325"/>
      <c r="O186" s="325"/>
      <c r="P186" s="325"/>
      <c r="Q186" s="325"/>
      <c r="R186" s="325"/>
      <c r="S186" s="325"/>
    </row>
    <row r="187" spans="2:19" s="6" customFormat="1" x14ac:dyDescent="0.15">
      <c r="B187" s="313"/>
      <c r="C187" s="325"/>
      <c r="D187" s="325"/>
      <c r="E187" s="325"/>
      <c r="F187" s="325"/>
      <c r="G187" s="325"/>
      <c r="H187" s="325"/>
      <c r="I187" s="325"/>
      <c r="J187" s="325"/>
      <c r="K187" s="313"/>
      <c r="L187" s="325"/>
      <c r="M187" s="325"/>
      <c r="N187" s="325"/>
      <c r="O187" s="325"/>
      <c r="P187" s="325"/>
      <c r="Q187" s="325"/>
      <c r="R187" s="325"/>
      <c r="S187" s="325"/>
    </row>
    <row r="188" spans="2:19" s="6" customFormat="1" x14ac:dyDescent="0.15">
      <c r="B188" s="313"/>
      <c r="C188" s="325"/>
      <c r="D188" s="325"/>
      <c r="E188" s="325"/>
      <c r="F188" s="325"/>
      <c r="G188" s="325"/>
      <c r="H188" s="325"/>
      <c r="I188" s="325"/>
      <c r="J188" s="325"/>
      <c r="K188" s="313"/>
      <c r="L188" s="325"/>
      <c r="M188" s="325"/>
      <c r="N188" s="325"/>
      <c r="O188" s="325"/>
      <c r="P188" s="325"/>
      <c r="Q188" s="325"/>
      <c r="R188" s="325"/>
      <c r="S188" s="325"/>
    </row>
    <row r="189" spans="2:19" s="6" customFormat="1" x14ac:dyDescent="0.15">
      <c r="B189" s="313"/>
      <c r="C189" s="325"/>
      <c r="D189" s="325"/>
      <c r="E189" s="325"/>
      <c r="F189" s="325"/>
      <c r="G189" s="325"/>
      <c r="H189" s="325"/>
      <c r="I189" s="325"/>
      <c r="J189" s="325"/>
      <c r="K189" s="313"/>
      <c r="L189" s="325"/>
      <c r="M189" s="325"/>
      <c r="N189" s="325"/>
      <c r="O189" s="325"/>
      <c r="P189" s="325"/>
      <c r="Q189" s="325"/>
      <c r="R189" s="325"/>
      <c r="S189" s="325"/>
    </row>
    <row r="190" spans="2:19" s="6" customFormat="1" x14ac:dyDescent="0.15">
      <c r="B190" s="313"/>
      <c r="C190" s="325"/>
      <c r="D190" s="325"/>
      <c r="E190" s="325"/>
      <c r="F190" s="325"/>
      <c r="G190" s="325"/>
      <c r="H190" s="325"/>
      <c r="I190" s="325"/>
      <c r="J190" s="325"/>
      <c r="K190" s="313"/>
      <c r="L190" s="325"/>
      <c r="M190" s="325"/>
      <c r="N190" s="325"/>
      <c r="O190" s="325"/>
      <c r="P190" s="325"/>
      <c r="Q190" s="325"/>
      <c r="R190" s="325"/>
      <c r="S190" s="325"/>
    </row>
    <row r="191" spans="2:19" s="6" customFormat="1" x14ac:dyDescent="0.15">
      <c r="B191" s="313"/>
      <c r="C191" s="325"/>
      <c r="D191" s="325"/>
      <c r="E191" s="325"/>
      <c r="F191" s="325"/>
      <c r="G191" s="325"/>
      <c r="H191" s="325"/>
      <c r="I191" s="325"/>
      <c r="J191" s="325"/>
      <c r="K191" s="313"/>
      <c r="L191" s="325"/>
      <c r="M191" s="325"/>
      <c r="N191" s="325"/>
      <c r="O191" s="325"/>
      <c r="P191" s="325"/>
      <c r="Q191" s="325"/>
      <c r="R191" s="325"/>
      <c r="S191" s="325"/>
    </row>
    <row r="192" spans="2:19" s="6" customFormat="1" x14ac:dyDescent="0.15">
      <c r="B192" s="313"/>
      <c r="C192" s="325"/>
      <c r="D192" s="325"/>
      <c r="E192" s="325"/>
      <c r="F192" s="325"/>
      <c r="G192" s="325"/>
      <c r="H192" s="325"/>
      <c r="I192" s="325"/>
      <c r="J192" s="325"/>
      <c r="K192" s="313"/>
      <c r="L192" s="325"/>
      <c r="M192" s="325"/>
      <c r="N192" s="325"/>
      <c r="O192" s="325"/>
      <c r="P192" s="325"/>
      <c r="Q192" s="325"/>
      <c r="R192" s="325"/>
      <c r="S192" s="325"/>
    </row>
    <row r="193" spans="2:19" s="6" customFormat="1" x14ac:dyDescent="0.15">
      <c r="B193" s="313"/>
      <c r="C193" s="325"/>
      <c r="D193" s="325"/>
      <c r="E193" s="325"/>
      <c r="F193" s="325"/>
      <c r="G193" s="325"/>
      <c r="H193" s="325"/>
      <c r="I193" s="325"/>
      <c r="J193" s="325"/>
      <c r="K193" s="313"/>
      <c r="L193" s="325"/>
      <c r="M193" s="325"/>
      <c r="N193" s="325"/>
      <c r="O193" s="325"/>
      <c r="P193" s="325"/>
      <c r="Q193" s="325"/>
      <c r="R193" s="325"/>
      <c r="S193" s="325"/>
    </row>
    <row r="194" spans="2:19" s="6" customFormat="1" x14ac:dyDescent="0.15">
      <c r="B194" s="313"/>
      <c r="C194" s="325"/>
      <c r="D194" s="325"/>
      <c r="E194" s="325"/>
      <c r="F194" s="325"/>
      <c r="G194" s="325"/>
      <c r="H194" s="325"/>
      <c r="I194" s="325"/>
      <c r="J194" s="325"/>
      <c r="K194" s="313"/>
      <c r="L194" s="325"/>
      <c r="M194" s="325"/>
      <c r="N194" s="325"/>
      <c r="O194" s="325"/>
      <c r="P194" s="325"/>
      <c r="Q194" s="325"/>
      <c r="R194" s="325"/>
      <c r="S194" s="325"/>
    </row>
    <row r="195" spans="2:19" s="6" customFormat="1" x14ac:dyDescent="0.15">
      <c r="B195" s="313"/>
      <c r="C195" s="325"/>
      <c r="D195" s="325"/>
      <c r="E195" s="325"/>
      <c r="F195" s="325"/>
      <c r="G195" s="325"/>
      <c r="H195" s="325"/>
      <c r="I195" s="325"/>
      <c r="J195" s="325"/>
      <c r="K195" s="313"/>
      <c r="L195" s="325"/>
      <c r="M195" s="325"/>
      <c r="N195" s="325"/>
      <c r="O195" s="325"/>
      <c r="P195" s="325"/>
      <c r="Q195" s="325"/>
      <c r="R195" s="325"/>
      <c r="S195" s="325"/>
    </row>
    <row r="196" spans="2:19" s="6" customFormat="1" x14ac:dyDescent="0.15">
      <c r="B196" s="313"/>
      <c r="C196" s="325"/>
      <c r="D196" s="325"/>
      <c r="E196" s="325"/>
      <c r="F196" s="325"/>
      <c r="G196" s="325"/>
      <c r="H196" s="325"/>
      <c r="I196" s="325"/>
      <c r="J196" s="325"/>
      <c r="K196" s="313"/>
      <c r="L196" s="325"/>
      <c r="M196" s="325"/>
      <c r="N196" s="325"/>
      <c r="O196" s="325"/>
      <c r="P196" s="325"/>
      <c r="Q196" s="325"/>
      <c r="R196" s="325"/>
      <c r="S196" s="325"/>
    </row>
    <row r="197" spans="2:19" s="6" customFormat="1" x14ac:dyDescent="0.15">
      <c r="B197" s="313"/>
      <c r="C197" s="325"/>
      <c r="D197" s="325"/>
      <c r="E197" s="325"/>
      <c r="F197" s="325"/>
      <c r="G197" s="325"/>
      <c r="H197" s="325"/>
      <c r="I197" s="325"/>
      <c r="J197" s="325"/>
      <c r="K197" s="313"/>
      <c r="L197" s="325"/>
      <c r="M197" s="325"/>
      <c r="N197" s="325"/>
      <c r="O197" s="325"/>
      <c r="P197" s="325"/>
      <c r="Q197" s="325"/>
      <c r="R197" s="325"/>
      <c r="S197" s="325"/>
    </row>
    <row r="198" spans="2:19" s="6" customFormat="1" x14ac:dyDescent="0.15">
      <c r="B198" s="313"/>
      <c r="C198" s="325"/>
      <c r="D198" s="325"/>
      <c r="E198" s="325"/>
      <c r="F198" s="325"/>
      <c r="G198" s="325"/>
      <c r="H198" s="325"/>
      <c r="I198" s="325"/>
      <c r="J198" s="325"/>
      <c r="K198" s="313"/>
      <c r="L198" s="325"/>
      <c r="M198" s="325"/>
      <c r="N198" s="325"/>
      <c r="O198" s="325"/>
      <c r="P198" s="325"/>
      <c r="Q198" s="325"/>
      <c r="R198" s="325"/>
      <c r="S198" s="325"/>
    </row>
    <row r="199" spans="2:19" s="6" customFormat="1" x14ac:dyDescent="0.15">
      <c r="B199" s="313"/>
      <c r="C199" s="325"/>
      <c r="D199" s="325"/>
      <c r="E199" s="325"/>
      <c r="F199" s="325"/>
      <c r="G199" s="325"/>
      <c r="H199" s="325"/>
      <c r="I199" s="325"/>
      <c r="J199" s="325"/>
      <c r="K199" s="313"/>
      <c r="L199" s="325"/>
      <c r="M199" s="325"/>
      <c r="N199" s="325"/>
      <c r="O199" s="325"/>
      <c r="P199" s="325"/>
      <c r="Q199" s="325"/>
      <c r="R199" s="325"/>
      <c r="S199" s="325"/>
    </row>
    <row r="200" spans="2:19" s="6" customFormat="1" x14ac:dyDescent="0.15">
      <c r="B200" s="313"/>
      <c r="C200" s="325"/>
      <c r="D200" s="325"/>
      <c r="E200" s="325"/>
      <c r="F200" s="325"/>
      <c r="G200" s="325"/>
      <c r="H200" s="325"/>
      <c r="I200" s="325"/>
      <c r="J200" s="325"/>
      <c r="K200" s="313"/>
      <c r="L200" s="325"/>
      <c r="M200" s="325"/>
      <c r="N200" s="325"/>
      <c r="O200" s="325"/>
      <c r="P200" s="325"/>
      <c r="Q200" s="325"/>
      <c r="R200" s="325"/>
      <c r="S200" s="325"/>
    </row>
    <row r="201" spans="2:19" s="6" customFormat="1" x14ac:dyDescent="0.15">
      <c r="B201" s="313"/>
      <c r="C201" s="325"/>
      <c r="D201" s="325"/>
      <c r="E201" s="325"/>
      <c r="F201" s="325"/>
      <c r="G201" s="325"/>
      <c r="H201" s="325"/>
      <c r="I201" s="325"/>
      <c r="J201" s="325"/>
      <c r="K201" s="313"/>
      <c r="L201" s="325"/>
      <c r="M201" s="325"/>
      <c r="N201" s="325"/>
      <c r="O201" s="325"/>
      <c r="P201" s="325"/>
      <c r="Q201" s="325"/>
      <c r="R201" s="325"/>
      <c r="S201" s="325"/>
    </row>
    <row r="202" spans="2:19" s="6" customFormat="1" x14ac:dyDescent="0.15">
      <c r="B202" s="313"/>
      <c r="C202" s="325"/>
      <c r="D202" s="325"/>
      <c r="E202" s="325"/>
      <c r="F202" s="325"/>
      <c r="G202" s="325"/>
      <c r="H202" s="325"/>
      <c r="I202" s="325"/>
      <c r="J202" s="325"/>
      <c r="K202" s="313"/>
      <c r="L202" s="325"/>
      <c r="M202" s="325"/>
      <c r="N202" s="325"/>
      <c r="O202" s="325"/>
      <c r="P202" s="325"/>
      <c r="Q202" s="325"/>
      <c r="R202" s="325"/>
      <c r="S202" s="325"/>
    </row>
    <row r="203" spans="2:19" s="6" customFormat="1" x14ac:dyDescent="0.15">
      <c r="B203" s="313"/>
      <c r="C203" s="325"/>
      <c r="D203" s="325"/>
      <c r="E203" s="325"/>
      <c r="F203" s="325"/>
      <c r="G203" s="325"/>
      <c r="H203" s="325"/>
      <c r="I203" s="325"/>
      <c r="J203" s="325"/>
      <c r="K203" s="313"/>
      <c r="L203" s="325"/>
      <c r="M203" s="325"/>
      <c r="N203" s="325"/>
      <c r="O203" s="325"/>
      <c r="P203" s="325"/>
      <c r="Q203" s="325"/>
      <c r="R203" s="325"/>
      <c r="S203" s="325"/>
    </row>
    <row r="204" spans="2:19" s="6" customFormat="1" x14ac:dyDescent="0.15">
      <c r="B204" s="313"/>
      <c r="C204" s="325"/>
      <c r="D204" s="325"/>
      <c r="E204" s="325"/>
      <c r="F204" s="325"/>
      <c r="G204" s="325"/>
      <c r="H204" s="325"/>
      <c r="I204" s="325"/>
      <c r="J204" s="325"/>
      <c r="K204" s="313"/>
      <c r="L204" s="325"/>
      <c r="M204" s="325"/>
      <c r="N204" s="325"/>
      <c r="O204" s="325"/>
      <c r="P204" s="325"/>
      <c r="Q204" s="325"/>
      <c r="R204" s="325"/>
      <c r="S204" s="325"/>
    </row>
    <row r="205" spans="2:19" s="6" customFormat="1" x14ac:dyDescent="0.15">
      <c r="B205" s="313"/>
      <c r="C205" s="325"/>
      <c r="D205" s="325"/>
      <c r="E205" s="325"/>
      <c r="F205" s="325"/>
      <c r="G205" s="325"/>
      <c r="H205" s="325"/>
      <c r="I205" s="325"/>
      <c r="J205" s="325"/>
      <c r="K205" s="313"/>
      <c r="L205" s="325"/>
      <c r="M205" s="325"/>
      <c r="N205" s="325"/>
      <c r="O205" s="325"/>
      <c r="P205" s="325"/>
      <c r="Q205" s="325"/>
      <c r="R205" s="325"/>
      <c r="S205" s="325"/>
    </row>
    <row r="206" spans="2:19" s="6" customFormat="1" x14ac:dyDescent="0.15">
      <c r="B206" s="313"/>
      <c r="C206" s="325"/>
      <c r="D206" s="325"/>
      <c r="E206" s="325"/>
      <c r="F206" s="325"/>
      <c r="G206" s="325"/>
      <c r="H206" s="325"/>
      <c r="I206" s="325"/>
      <c r="J206" s="325"/>
      <c r="K206" s="313"/>
      <c r="L206" s="325"/>
      <c r="M206" s="325"/>
      <c r="N206" s="325"/>
      <c r="O206" s="325"/>
      <c r="P206" s="325"/>
      <c r="Q206" s="325"/>
      <c r="R206" s="325"/>
      <c r="S206" s="325"/>
    </row>
    <row r="207" spans="2:19" s="6" customFormat="1" x14ac:dyDescent="0.15">
      <c r="B207" s="313"/>
      <c r="C207" s="325"/>
      <c r="D207" s="325"/>
      <c r="E207" s="325"/>
      <c r="F207" s="325"/>
      <c r="G207" s="325"/>
      <c r="H207" s="325"/>
      <c r="I207" s="325"/>
      <c r="J207" s="325"/>
      <c r="K207" s="313"/>
      <c r="L207" s="325"/>
      <c r="M207" s="325"/>
      <c r="N207" s="325"/>
      <c r="O207" s="325"/>
      <c r="P207" s="325"/>
      <c r="Q207" s="325"/>
      <c r="R207" s="325"/>
      <c r="S207" s="325"/>
    </row>
    <row r="208" spans="2:19" s="6" customFormat="1" x14ac:dyDescent="0.15">
      <c r="B208" s="313"/>
      <c r="C208" s="325"/>
      <c r="D208" s="325"/>
      <c r="E208" s="325"/>
      <c r="F208" s="325"/>
      <c r="G208" s="325"/>
      <c r="H208" s="325"/>
      <c r="I208" s="325"/>
      <c r="J208" s="325"/>
      <c r="K208" s="313"/>
      <c r="L208" s="325"/>
      <c r="M208" s="325"/>
      <c r="N208" s="325"/>
      <c r="O208" s="325"/>
      <c r="P208" s="325"/>
      <c r="Q208" s="325"/>
      <c r="R208" s="325"/>
      <c r="S208" s="325"/>
    </row>
    <row r="209" spans="2:19" s="6" customFormat="1" x14ac:dyDescent="0.15">
      <c r="B209" s="313"/>
      <c r="C209" s="325"/>
      <c r="D209" s="325"/>
      <c r="E209" s="325"/>
      <c r="F209" s="325"/>
      <c r="G209" s="325"/>
      <c r="H209" s="325"/>
      <c r="I209" s="325"/>
      <c r="J209" s="325"/>
      <c r="K209" s="313"/>
      <c r="L209" s="325"/>
      <c r="M209" s="325"/>
      <c r="N209" s="325"/>
      <c r="O209" s="325"/>
      <c r="P209" s="325"/>
      <c r="Q209" s="325"/>
      <c r="R209" s="325"/>
      <c r="S209" s="325"/>
    </row>
    <row r="210" spans="2:19" s="6" customFormat="1" x14ac:dyDescent="0.15">
      <c r="B210" s="313"/>
      <c r="C210" s="325"/>
      <c r="D210" s="325"/>
      <c r="E210" s="325"/>
      <c r="F210" s="325"/>
      <c r="G210" s="325"/>
      <c r="H210" s="325"/>
      <c r="I210" s="325"/>
      <c r="J210" s="325"/>
      <c r="K210" s="313"/>
      <c r="L210" s="325"/>
      <c r="M210" s="325"/>
      <c r="N210" s="325"/>
      <c r="O210" s="325"/>
      <c r="P210" s="325"/>
      <c r="Q210" s="325"/>
      <c r="R210" s="325"/>
      <c r="S210" s="325"/>
    </row>
    <row r="211" spans="2:19" s="6" customFormat="1" x14ac:dyDescent="0.15">
      <c r="B211" s="313"/>
      <c r="C211" s="325"/>
      <c r="D211" s="325"/>
      <c r="E211" s="325"/>
      <c r="F211" s="325"/>
      <c r="G211" s="325"/>
      <c r="H211" s="325"/>
      <c r="I211" s="325"/>
      <c r="J211" s="325"/>
      <c r="K211" s="313"/>
      <c r="L211" s="325"/>
      <c r="M211" s="325"/>
      <c r="N211" s="325"/>
      <c r="O211" s="325"/>
      <c r="P211" s="325"/>
      <c r="Q211" s="325"/>
      <c r="R211" s="325"/>
      <c r="S211" s="325"/>
    </row>
    <row r="212" spans="2:19" s="6" customFormat="1" x14ac:dyDescent="0.15">
      <c r="B212" s="313"/>
      <c r="C212" s="325"/>
      <c r="D212" s="325"/>
      <c r="E212" s="325"/>
      <c r="F212" s="325"/>
      <c r="G212" s="325"/>
      <c r="H212" s="325"/>
      <c r="I212" s="325"/>
      <c r="J212" s="325"/>
      <c r="K212" s="313"/>
      <c r="L212" s="325"/>
      <c r="M212" s="325"/>
      <c r="N212" s="325"/>
      <c r="O212" s="325"/>
      <c r="P212" s="325"/>
      <c r="Q212" s="325"/>
      <c r="R212" s="325"/>
      <c r="S212" s="325"/>
    </row>
    <row r="213" spans="2:19" s="6" customFormat="1" x14ac:dyDescent="0.15">
      <c r="B213" s="313"/>
      <c r="C213" s="325"/>
      <c r="D213" s="325"/>
      <c r="E213" s="325"/>
      <c r="F213" s="325"/>
      <c r="G213" s="325"/>
      <c r="H213" s="325"/>
      <c r="I213" s="325"/>
      <c r="J213" s="325"/>
      <c r="K213" s="313"/>
      <c r="L213" s="325"/>
      <c r="M213" s="325"/>
      <c r="N213" s="325"/>
      <c r="O213" s="325"/>
      <c r="P213" s="325"/>
      <c r="Q213" s="325"/>
      <c r="R213" s="325"/>
      <c r="S213" s="325"/>
    </row>
    <row r="214" spans="2:19" s="6" customFormat="1" x14ac:dyDescent="0.15">
      <c r="B214" s="313"/>
      <c r="C214" s="325"/>
      <c r="D214" s="325"/>
      <c r="E214" s="325"/>
      <c r="F214" s="325"/>
      <c r="G214" s="325"/>
      <c r="H214" s="325"/>
      <c r="I214" s="325"/>
      <c r="J214" s="325"/>
      <c r="K214" s="313"/>
      <c r="L214" s="325"/>
      <c r="M214" s="325"/>
      <c r="N214" s="325"/>
      <c r="O214" s="325"/>
      <c r="P214" s="325"/>
      <c r="Q214" s="325"/>
      <c r="R214" s="325"/>
      <c r="S214" s="325"/>
    </row>
    <row r="215" spans="2:19" s="6" customFormat="1" x14ac:dyDescent="0.15">
      <c r="B215" s="313"/>
      <c r="C215" s="325"/>
      <c r="D215" s="325"/>
      <c r="E215" s="325"/>
      <c r="F215" s="325"/>
      <c r="G215" s="325"/>
      <c r="H215" s="325"/>
      <c r="I215" s="325"/>
      <c r="J215" s="325"/>
      <c r="K215" s="313"/>
      <c r="L215" s="325"/>
      <c r="M215" s="325"/>
      <c r="N215" s="325"/>
      <c r="O215" s="325"/>
      <c r="P215" s="325"/>
      <c r="Q215" s="325"/>
      <c r="R215" s="325"/>
      <c r="S215" s="325"/>
    </row>
    <row r="216" spans="2:19" s="6" customFormat="1" x14ac:dyDescent="0.15">
      <c r="B216" s="313"/>
      <c r="C216" s="325"/>
      <c r="D216" s="325"/>
      <c r="E216" s="325"/>
      <c r="F216" s="325"/>
      <c r="G216" s="325"/>
      <c r="H216" s="325"/>
      <c r="I216" s="325"/>
      <c r="J216" s="325"/>
      <c r="K216" s="313"/>
      <c r="L216" s="325"/>
      <c r="M216" s="325"/>
      <c r="N216" s="325"/>
      <c r="O216" s="325"/>
      <c r="P216" s="325"/>
      <c r="Q216" s="325"/>
      <c r="R216" s="325"/>
      <c r="S216" s="325"/>
    </row>
    <row r="217" spans="2:19" s="6" customFormat="1" x14ac:dyDescent="0.15">
      <c r="B217" s="313"/>
      <c r="C217" s="325"/>
      <c r="D217" s="325"/>
      <c r="E217" s="325"/>
      <c r="F217" s="325"/>
      <c r="G217" s="325"/>
      <c r="H217" s="325"/>
      <c r="I217" s="325"/>
      <c r="J217" s="325"/>
      <c r="K217" s="313"/>
      <c r="L217" s="325"/>
      <c r="M217" s="325"/>
      <c r="N217" s="325"/>
      <c r="O217" s="325"/>
      <c r="P217" s="325"/>
      <c r="Q217" s="325"/>
      <c r="R217" s="325"/>
      <c r="S217" s="325"/>
    </row>
    <row r="218" spans="2:19" s="6" customFormat="1" x14ac:dyDescent="0.15">
      <c r="B218" s="313"/>
      <c r="C218" s="325"/>
      <c r="D218" s="325"/>
      <c r="E218" s="325"/>
      <c r="F218" s="325"/>
      <c r="G218" s="325"/>
      <c r="H218" s="325"/>
      <c r="I218" s="325"/>
      <c r="J218" s="325"/>
      <c r="K218" s="313"/>
      <c r="L218" s="325"/>
      <c r="M218" s="325"/>
      <c r="N218" s="325"/>
      <c r="O218" s="325"/>
      <c r="P218" s="325"/>
      <c r="Q218" s="325"/>
      <c r="R218" s="325"/>
      <c r="S218" s="325"/>
    </row>
    <row r="219" spans="2:19" s="6" customFormat="1" x14ac:dyDescent="0.15">
      <c r="B219" s="313"/>
      <c r="C219" s="325"/>
      <c r="D219" s="325"/>
      <c r="E219" s="325"/>
      <c r="F219" s="325"/>
      <c r="G219" s="325"/>
      <c r="H219" s="325"/>
      <c r="I219" s="325"/>
      <c r="J219" s="325"/>
      <c r="K219" s="313"/>
      <c r="L219" s="325"/>
      <c r="M219" s="325"/>
      <c r="N219" s="325"/>
      <c r="O219" s="325"/>
      <c r="P219" s="325"/>
      <c r="Q219" s="325"/>
      <c r="R219" s="325"/>
      <c r="S219" s="325"/>
    </row>
    <row r="220" spans="2:19" s="6" customFormat="1" x14ac:dyDescent="0.15">
      <c r="B220" s="313"/>
      <c r="C220" s="325"/>
      <c r="D220" s="325"/>
      <c r="E220" s="325"/>
      <c r="F220" s="325"/>
      <c r="G220" s="325"/>
      <c r="H220" s="325"/>
      <c r="I220" s="325"/>
      <c r="J220" s="325"/>
      <c r="K220" s="313"/>
      <c r="L220" s="325"/>
      <c r="M220" s="325"/>
      <c r="N220" s="325"/>
      <c r="O220" s="325"/>
      <c r="P220" s="325"/>
      <c r="Q220" s="325"/>
      <c r="R220" s="325"/>
      <c r="S220" s="325"/>
    </row>
    <row r="221" spans="2:19" s="6" customFormat="1" x14ac:dyDescent="0.15">
      <c r="B221" s="313"/>
      <c r="C221" s="325"/>
      <c r="D221" s="325"/>
      <c r="E221" s="325"/>
      <c r="F221" s="325"/>
      <c r="G221" s="325"/>
      <c r="H221" s="325"/>
      <c r="I221" s="325"/>
      <c r="J221" s="325"/>
      <c r="K221" s="313"/>
      <c r="L221" s="325"/>
      <c r="M221" s="325"/>
      <c r="N221" s="325"/>
      <c r="O221" s="325"/>
      <c r="P221" s="325"/>
      <c r="Q221" s="325"/>
      <c r="R221" s="325"/>
      <c r="S221" s="325"/>
    </row>
    <row r="222" spans="2:19" s="6" customFormat="1" x14ac:dyDescent="0.15">
      <c r="B222" s="313"/>
      <c r="C222" s="325"/>
      <c r="D222" s="325"/>
      <c r="E222" s="325"/>
      <c r="F222" s="325"/>
      <c r="G222" s="325"/>
      <c r="H222" s="325"/>
      <c r="I222" s="325"/>
      <c r="J222" s="325"/>
      <c r="K222" s="313"/>
      <c r="L222" s="325"/>
      <c r="M222" s="325"/>
      <c r="N222" s="325"/>
      <c r="O222" s="325"/>
      <c r="P222" s="325"/>
      <c r="Q222" s="325"/>
      <c r="R222" s="325"/>
      <c r="S222" s="325"/>
    </row>
    <row r="223" spans="2:19" s="6" customFormat="1" x14ac:dyDescent="0.15">
      <c r="B223" s="313"/>
      <c r="C223" s="325"/>
      <c r="D223" s="325"/>
      <c r="E223" s="325"/>
      <c r="F223" s="325"/>
      <c r="G223" s="325"/>
      <c r="H223" s="325"/>
      <c r="I223" s="325"/>
      <c r="J223" s="325"/>
      <c r="K223" s="313"/>
      <c r="L223" s="325"/>
      <c r="M223" s="325"/>
      <c r="N223" s="325"/>
      <c r="O223" s="325"/>
      <c r="P223" s="325"/>
      <c r="Q223" s="325"/>
      <c r="R223" s="325"/>
      <c r="S223" s="325"/>
    </row>
    <row r="224" spans="2:19" s="6" customFormat="1" x14ac:dyDescent="0.15">
      <c r="B224" s="313"/>
      <c r="C224" s="325"/>
      <c r="D224" s="325"/>
      <c r="E224" s="325"/>
      <c r="F224" s="325"/>
      <c r="G224" s="325"/>
      <c r="H224" s="325"/>
      <c r="I224" s="325"/>
      <c r="J224" s="325"/>
      <c r="K224" s="313"/>
      <c r="L224" s="325"/>
      <c r="M224" s="325"/>
      <c r="N224" s="325"/>
      <c r="O224" s="325"/>
      <c r="P224" s="325"/>
      <c r="Q224" s="325"/>
      <c r="R224" s="325"/>
      <c r="S224" s="325"/>
    </row>
    <row r="225" spans="2:19" s="6" customFormat="1" x14ac:dyDescent="0.15">
      <c r="B225" s="313"/>
      <c r="C225" s="325"/>
      <c r="D225" s="325"/>
      <c r="E225" s="325"/>
      <c r="F225" s="325"/>
      <c r="G225" s="325"/>
      <c r="H225" s="325"/>
      <c r="I225" s="325"/>
      <c r="J225" s="325"/>
      <c r="K225" s="313"/>
      <c r="L225" s="325"/>
      <c r="M225" s="325"/>
      <c r="N225" s="325"/>
      <c r="O225" s="325"/>
      <c r="P225" s="325"/>
      <c r="Q225" s="325"/>
      <c r="R225" s="325"/>
      <c r="S225" s="325"/>
    </row>
    <row r="226" spans="2:19" s="6" customFormat="1" x14ac:dyDescent="0.15">
      <c r="B226" s="313"/>
      <c r="C226" s="325"/>
      <c r="D226" s="325"/>
      <c r="E226" s="325"/>
      <c r="F226" s="325"/>
      <c r="G226" s="325"/>
      <c r="H226" s="325"/>
      <c r="I226" s="325"/>
      <c r="J226" s="325"/>
      <c r="K226" s="313"/>
      <c r="L226" s="325"/>
      <c r="M226" s="325"/>
      <c r="N226" s="325"/>
      <c r="O226" s="325"/>
      <c r="P226" s="325"/>
      <c r="Q226" s="325"/>
      <c r="R226" s="325"/>
      <c r="S226" s="325"/>
    </row>
    <row r="227" spans="2:19" s="6" customFormat="1" x14ac:dyDescent="0.15">
      <c r="B227" s="313"/>
      <c r="C227" s="325"/>
      <c r="D227" s="325"/>
      <c r="E227" s="325"/>
      <c r="F227" s="325"/>
      <c r="G227" s="325"/>
      <c r="H227" s="325"/>
      <c r="I227" s="325"/>
      <c r="J227" s="325"/>
      <c r="K227" s="313"/>
      <c r="L227" s="325"/>
      <c r="M227" s="325"/>
      <c r="N227" s="325"/>
      <c r="O227" s="325"/>
      <c r="P227" s="325"/>
      <c r="Q227" s="325"/>
      <c r="R227" s="325"/>
      <c r="S227" s="325"/>
    </row>
    <row r="228" spans="2:19" s="6" customFormat="1" x14ac:dyDescent="0.15">
      <c r="B228" s="313"/>
      <c r="C228" s="325"/>
      <c r="D228" s="325"/>
      <c r="E228" s="325"/>
      <c r="F228" s="325"/>
      <c r="G228" s="325"/>
      <c r="H228" s="325"/>
      <c r="I228" s="325"/>
      <c r="J228" s="325"/>
      <c r="K228" s="313"/>
      <c r="L228" s="325"/>
      <c r="M228" s="325"/>
      <c r="N228" s="325"/>
      <c r="O228" s="325"/>
      <c r="P228" s="325"/>
      <c r="Q228" s="325"/>
      <c r="R228" s="325"/>
      <c r="S228" s="325"/>
    </row>
    <row r="229" spans="2:19" s="6" customFormat="1" x14ac:dyDescent="0.15">
      <c r="B229" s="313"/>
      <c r="C229" s="325"/>
      <c r="D229" s="325"/>
      <c r="E229" s="325"/>
      <c r="F229" s="325"/>
      <c r="G229" s="325"/>
      <c r="H229" s="325"/>
      <c r="I229" s="325"/>
      <c r="J229" s="325"/>
      <c r="K229" s="313"/>
      <c r="L229" s="325"/>
      <c r="M229" s="325"/>
      <c r="N229" s="325"/>
      <c r="O229" s="325"/>
      <c r="P229" s="325"/>
      <c r="Q229" s="325"/>
      <c r="R229" s="325"/>
      <c r="S229" s="325"/>
    </row>
    <row r="230" spans="2:19" s="6" customFormat="1" x14ac:dyDescent="0.15">
      <c r="B230" s="313"/>
      <c r="C230" s="325"/>
      <c r="D230" s="325"/>
      <c r="E230" s="325"/>
      <c r="F230" s="325"/>
      <c r="G230" s="325"/>
      <c r="H230" s="325"/>
      <c r="I230" s="325"/>
      <c r="J230" s="325"/>
      <c r="K230" s="313"/>
      <c r="L230" s="325"/>
      <c r="M230" s="325"/>
      <c r="N230" s="325"/>
      <c r="O230" s="325"/>
      <c r="P230" s="325"/>
      <c r="Q230" s="325"/>
      <c r="R230" s="325"/>
      <c r="S230" s="325"/>
    </row>
    <row r="231" spans="2:19" s="6" customFormat="1" x14ac:dyDescent="0.15">
      <c r="B231" s="313"/>
      <c r="C231" s="325"/>
      <c r="D231" s="325"/>
      <c r="E231" s="325"/>
      <c r="F231" s="325"/>
      <c r="G231" s="325"/>
      <c r="H231" s="325"/>
      <c r="I231" s="325"/>
      <c r="J231" s="325"/>
      <c r="K231" s="313"/>
      <c r="L231" s="325"/>
      <c r="M231" s="325"/>
      <c r="N231" s="325"/>
      <c r="O231" s="325"/>
      <c r="P231" s="325"/>
      <c r="Q231" s="325"/>
      <c r="R231" s="325"/>
      <c r="S231" s="325"/>
    </row>
    <row r="232" spans="2:19" s="6" customFormat="1" x14ac:dyDescent="0.15">
      <c r="B232" s="313"/>
      <c r="C232" s="325"/>
      <c r="D232" s="325"/>
      <c r="E232" s="325"/>
      <c r="F232" s="325"/>
      <c r="G232" s="325"/>
      <c r="H232" s="325"/>
      <c r="I232" s="325"/>
      <c r="J232" s="325"/>
      <c r="K232" s="313"/>
      <c r="L232" s="325"/>
      <c r="M232" s="325"/>
      <c r="N232" s="325"/>
      <c r="O232" s="325"/>
      <c r="P232" s="325"/>
      <c r="Q232" s="325"/>
      <c r="R232" s="325"/>
      <c r="S232" s="325"/>
    </row>
    <row r="233" spans="2:19" s="6" customFormat="1" x14ac:dyDescent="0.15">
      <c r="B233" s="313"/>
      <c r="C233" s="325"/>
      <c r="D233" s="325"/>
      <c r="E233" s="325"/>
      <c r="F233" s="325"/>
      <c r="G233" s="325"/>
      <c r="H233" s="325"/>
      <c r="I233" s="325"/>
      <c r="J233" s="325"/>
      <c r="K233" s="313"/>
      <c r="L233" s="325"/>
      <c r="M233" s="325"/>
      <c r="N233" s="325"/>
      <c r="O233" s="325"/>
      <c r="P233" s="325"/>
      <c r="Q233" s="325"/>
      <c r="R233" s="325"/>
      <c r="S233" s="325"/>
    </row>
    <row r="234" spans="2:19" s="6" customFormat="1" x14ac:dyDescent="0.15">
      <c r="B234" s="313"/>
      <c r="C234" s="325"/>
      <c r="D234" s="325"/>
      <c r="E234" s="325"/>
      <c r="F234" s="325"/>
      <c r="G234" s="325"/>
      <c r="H234" s="325"/>
      <c r="I234" s="325"/>
      <c r="J234" s="325"/>
      <c r="K234" s="313"/>
      <c r="L234" s="325"/>
      <c r="M234" s="325"/>
      <c r="N234" s="325"/>
      <c r="O234" s="325"/>
      <c r="P234" s="325"/>
      <c r="Q234" s="325"/>
      <c r="R234" s="325"/>
      <c r="S234" s="325"/>
    </row>
    <row r="235" spans="2:19" s="6" customFormat="1" x14ac:dyDescent="0.15">
      <c r="B235" s="313"/>
      <c r="C235" s="325"/>
      <c r="D235" s="325"/>
      <c r="E235" s="325"/>
      <c r="F235" s="325"/>
      <c r="G235" s="325"/>
      <c r="H235" s="325"/>
      <c r="I235" s="325"/>
      <c r="J235" s="325"/>
      <c r="K235" s="313"/>
      <c r="L235" s="325"/>
      <c r="M235" s="325"/>
      <c r="N235" s="325"/>
      <c r="O235" s="325"/>
      <c r="P235" s="325"/>
      <c r="Q235" s="325"/>
      <c r="R235" s="325"/>
      <c r="S235" s="325"/>
    </row>
    <row r="236" spans="2:19" s="6" customFormat="1" x14ac:dyDescent="0.15">
      <c r="B236" s="313"/>
      <c r="C236" s="325"/>
      <c r="D236" s="325"/>
      <c r="E236" s="325"/>
      <c r="F236" s="325"/>
      <c r="G236" s="325"/>
      <c r="H236" s="325"/>
      <c r="I236" s="325"/>
      <c r="J236" s="325"/>
      <c r="K236" s="313"/>
      <c r="L236" s="325"/>
      <c r="M236" s="325"/>
      <c r="N236" s="325"/>
      <c r="O236" s="325"/>
      <c r="P236" s="325"/>
      <c r="Q236" s="325"/>
      <c r="R236" s="325"/>
      <c r="S236" s="325"/>
    </row>
    <row r="237" spans="2:19" s="6" customFormat="1" x14ac:dyDescent="0.15">
      <c r="B237" s="313"/>
      <c r="C237" s="325"/>
      <c r="D237" s="325"/>
      <c r="E237" s="325"/>
      <c r="F237" s="325"/>
      <c r="G237" s="325"/>
      <c r="H237" s="325"/>
      <c r="I237" s="325"/>
      <c r="J237" s="325"/>
      <c r="K237" s="313"/>
      <c r="L237" s="325"/>
      <c r="M237" s="325"/>
      <c r="N237" s="325"/>
      <c r="O237" s="325"/>
      <c r="P237" s="325"/>
      <c r="Q237" s="325"/>
      <c r="R237" s="325"/>
      <c r="S237" s="325"/>
    </row>
    <row r="238" spans="2:19" s="6" customFormat="1" x14ac:dyDescent="0.15">
      <c r="B238" s="313"/>
      <c r="C238" s="325"/>
      <c r="D238" s="325"/>
      <c r="E238" s="325"/>
      <c r="F238" s="325"/>
      <c r="G238" s="325"/>
      <c r="H238" s="325"/>
      <c r="I238" s="325"/>
      <c r="J238" s="325"/>
      <c r="K238" s="313"/>
      <c r="L238" s="325"/>
      <c r="M238" s="325"/>
      <c r="N238" s="325"/>
      <c r="O238" s="325"/>
      <c r="P238" s="325"/>
      <c r="Q238" s="325"/>
      <c r="R238" s="325"/>
      <c r="S238" s="325"/>
    </row>
    <row r="239" spans="2:19" s="6" customFormat="1" x14ac:dyDescent="0.15">
      <c r="B239" s="313"/>
      <c r="C239" s="325"/>
      <c r="D239" s="325"/>
      <c r="E239" s="325"/>
      <c r="F239" s="325"/>
      <c r="G239" s="325"/>
      <c r="H239" s="325"/>
      <c r="I239" s="325"/>
      <c r="J239" s="325"/>
      <c r="K239" s="313"/>
      <c r="L239" s="325"/>
      <c r="M239" s="325"/>
      <c r="N239" s="325"/>
      <c r="O239" s="325"/>
      <c r="P239" s="325"/>
      <c r="Q239" s="325"/>
      <c r="R239" s="325"/>
      <c r="S239" s="325"/>
    </row>
    <row r="240" spans="2:19" s="6" customFormat="1" x14ac:dyDescent="0.15">
      <c r="B240" s="313"/>
      <c r="C240" s="325"/>
      <c r="D240" s="325"/>
      <c r="E240" s="325"/>
      <c r="F240" s="325"/>
      <c r="G240" s="325"/>
      <c r="H240" s="325"/>
      <c r="I240" s="325"/>
      <c r="J240" s="325"/>
      <c r="K240" s="313"/>
      <c r="L240" s="325"/>
      <c r="M240" s="325"/>
      <c r="N240" s="325"/>
      <c r="O240" s="325"/>
      <c r="P240" s="325"/>
      <c r="Q240" s="325"/>
      <c r="R240" s="325"/>
      <c r="S240" s="325"/>
    </row>
    <row r="241" spans="2:19" s="6" customFormat="1" x14ac:dyDescent="0.15">
      <c r="B241" s="313"/>
      <c r="C241" s="325"/>
      <c r="D241" s="325"/>
      <c r="E241" s="325"/>
      <c r="F241" s="325"/>
      <c r="G241" s="325"/>
      <c r="H241" s="325"/>
      <c r="I241" s="325"/>
      <c r="J241" s="325"/>
      <c r="K241" s="313"/>
      <c r="L241" s="325"/>
      <c r="M241" s="325"/>
      <c r="N241" s="325"/>
      <c r="O241" s="325"/>
      <c r="P241" s="325"/>
      <c r="Q241" s="325"/>
      <c r="R241" s="325"/>
      <c r="S241" s="325"/>
    </row>
    <row r="242" spans="2:19" s="6" customFormat="1" x14ac:dyDescent="0.15">
      <c r="B242" s="313"/>
      <c r="C242" s="325"/>
      <c r="D242" s="325"/>
      <c r="E242" s="325"/>
      <c r="F242" s="325"/>
      <c r="G242" s="325"/>
      <c r="H242" s="325"/>
      <c r="I242" s="325"/>
      <c r="J242" s="325"/>
      <c r="K242" s="313"/>
      <c r="L242" s="325"/>
      <c r="M242" s="325"/>
      <c r="N242" s="325"/>
      <c r="O242" s="325"/>
      <c r="P242" s="325"/>
      <c r="Q242" s="325"/>
      <c r="R242" s="325"/>
      <c r="S242" s="325"/>
    </row>
    <row r="243" spans="2:19" s="6" customFormat="1" x14ac:dyDescent="0.15">
      <c r="B243" s="313"/>
      <c r="C243" s="325"/>
      <c r="D243" s="325"/>
      <c r="E243" s="325"/>
      <c r="F243" s="325"/>
      <c r="G243" s="325"/>
      <c r="H243" s="325"/>
      <c r="I243" s="325"/>
      <c r="J243" s="325"/>
      <c r="K243" s="313"/>
      <c r="L243" s="325"/>
      <c r="M243" s="325"/>
      <c r="N243" s="325"/>
      <c r="O243" s="325"/>
      <c r="P243" s="325"/>
      <c r="Q243" s="325"/>
      <c r="R243" s="325"/>
      <c r="S243" s="325"/>
    </row>
    <row r="244" spans="2:19" s="6" customFormat="1" x14ac:dyDescent="0.15">
      <c r="B244" s="313"/>
      <c r="C244" s="325"/>
      <c r="D244" s="325"/>
      <c r="E244" s="325"/>
      <c r="F244" s="325"/>
      <c r="G244" s="325"/>
      <c r="H244" s="325"/>
      <c r="I244" s="325"/>
      <c r="J244" s="325"/>
      <c r="K244" s="313"/>
      <c r="L244" s="325"/>
      <c r="M244" s="325"/>
      <c r="N244" s="325"/>
      <c r="O244" s="325"/>
      <c r="P244" s="325"/>
      <c r="Q244" s="325"/>
      <c r="R244" s="325"/>
      <c r="S244" s="325"/>
    </row>
    <row r="245" spans="2:19" x14ac:dyDescent="0.15">
      <c r="B245" s="313"/>
      <c r="C245" s="304"/>
      <c r="D245" s="304"/>
      <c r="E245" s="304"/>
      <c r="F245" s="304"/>
      <c r="G245" s="304"/>
      <c r="H245" s="304"/>
      <c r="I245" s="304"/>
      <c r="J245" s="304"/>
      <c r="K245" s="313"/>
      <c r="L245" s="304"/>
      <c r="M245" s="304"/>
      <c r="N245" s="304"/>
      <c r="O245" s="304"/>
      <c r="P245" s="304"/>
      <c r="Q245" s="304"/>
      <c r="R245" s="304"/>
      <c r="S245" s="304"/>
    </row>
    <row r="246" spans="2:19" x14ac:dyDescent="0.15">
      <c r="B246" s="313"/>
      <c r="C246" s="304"/>
      <c r="D246" s="304"/>
      <c r="E246" s="304"/>
      <c r="F246" s="304"/>
      <c r="G246" s="304"/>
      <c r="H246" s="304"/>
      <c r="I246" s="304"/>
      <c r="J246" s="304"/>
      <c r="K246" s="313"/>
      <c r="L246" s="304"/>
      <c r="M246" s="304"/>
      <c r="N246" s="304"/>
      <c r="O246" s="304"/>
      <c r="P246" s="304"/>
      <c r="Q246" s="304"/>
      <c r="R246" s="304"/>
      <c r="S246" s="304"/>
    </row>
    <row r="247" spans="2:19" x14ac:dyDescent="0.15">
      <c r="B247" s="313"/>
      <c r="C247" s="304"/>
      <c r="D247" s="304"/>
      <c r="E247" s="304"/>
      <c r="F247" s="304"/>
      <c r="G247" s="304"/>
      <c r="H247" s="304"/>
      <c r="I247" s="304"/>
      <c r="J247" s="304"/>
      <c r="K247" s="313"/>
      <c r="L247" s="304"/>
      <c r="M247" s="304"/>
      <c r="N247" s="304"/>
      <c r="O247" s="304"/>
      <c r="P247" s="304"/>
      <c r="Q247" s="304"/>
      <c r="R247" s="304"/>
      <c r="S247" s="304"/>
    </row>
    <row r="248" spans="2:19" x14ac:dyDescent="0.15">
      <c r="B248" s="313"/>
      <c r="C248" s="304"/>
      <c r="D248" s="304"/>
      <c r="E248" s="304"/>
      <c r="F248" s="304"/>
      <c r="G248" s="304"/>
      <c r="H248" s="304"/>
      <c r="I248" s="304"/>
      <c r="J248" s="304"/>
      <c r="K248" s="313"/>
      <c r="L248" s="304"/>
      <c r="M248" s="304"/>
      <c r="N248" s="304"/>
      <c r="O248" s="304"/>
      <c r="P248" s="304"/>
      <c r="Q248" s="304"/>
      <c r="R248" s="304"/>
      <c r="S248" s="304"/>
    </row>
    <row r="249" spans="2:19" x14ac:dyDescent="0.15">
      <c r="B249" s="313"/>
      <c r="C249" s="304"/>
      <c r="D249" s="304"/>
      <c r="E249" s="304"/>
      <c r="F249" s="304"/>
      <c r="G249" s="304"/>
      <c r="H249" s="304"/>
      <c r="I249" s="304"/>
      <c r="J249" s="304"/>
      <c r="K249" s="313"/>
      <c r="L249" s="304"/>
      <c r="M249" s="304"/>
      <c r="N249" s="304"/>
      <c r="O249" s="304"/>
      <c r="P249" s="304"/>
      <c r="Q249" s="304"/>
      <c r="R249" s="304"/>
      <c r="S249" s="304"/>
    </row>
    <row r="250" spans="2:19" x14ac:dyDescent="0.15">
      <c r="B250" s="313"/>
      <c r="C250" s="304"/>
      <c r="D250" s="304"/>
      <c r="E250" s="304"/>
      <c r="F250" s="304"/>
      <c r="G250" s="304"/>
      <c r="H250" s="304"/>
      <c r="I250" s="304"/>
      <c r="J250" s="304"/>
      <c r="K250" s="313"/>
      <c r="L250" s="304"/>
      <c r="M250" s="304"/>
      <c r="N250" s="304"/>
      <c r="O250" s="304"/>
      <c r="P250" s="304"/>
      <c r="Q250" s="304"/>
      <c r="R250" s="304"/>
      <c r="S250" s="304"/>
    </row>
    <row r="251" spans="2:19" x14ac:dyDescent="0.15">
      <c r="B251" s="313"/>
      <c r="C251" s="304"/>
      <c r="D251" s="304"/>
      <c r="E251" s="304"/>
      <c r="F251" s="304"/>
      <c r="G251" s="304"/>
      <c r="H251" s="304"/>
      <c r="I251" s="304"/>
      <c r="J251" s="304"/>
      <c r="K251" s="313"/>
      <c r="L251" s="304"/>
      <c r="M251" s="304"/>
      <c r="N251" s="304"/>
      <c r="O251" s="304"/>
      <c r="P251" s="304"/>
      <c r="Q251" s="304"/>
      <c r="R251" s="304"/>
      <c r="S251" s="304"/>
    </row>
    <row r="252" spans="2:19" x14ac:dyDescent="0.15">
      <c r="B252" s="313"/>
      <c r="C252" s="304"/>
      <c r="D252" s="304"/>
      <c r="E252" s="304"/>
      <c r="F252" s="304"/>
      <c r="G252" s="304"/>
      <c r="H252" s="304"/>
      <c r="I252" s="304"/>
      <c r="J252" s="304"/>
      <c r="K252" s="313"/>
      <c r="L252" s="304"/>
      <c r="M252" s="304"/>
      <c r="N252" s="304"/>
      <c r="O252" s="304"/>
      <c r="P252" s="304"/>
      <c r="Q252" s="304"/>
      <c r="R252" s="304"/>
      <c r="S252" s="304"/>
    </row>
    <row r="253" spans="2:19" x14ac:dyDescent="0.15">
      <c r="B253" s="313"/>
      <c r="C253" s="304"/>
      <c r="D253" s="304"/>
      <c r="E253" s="304"/>
      <c r="F253" s="304"/>
      <c r="G253" s="304"/>
      <c r="H253" s="304"/>
      <c r="I253" s="304"/>
      <c r="J253" s="304"/>
      <c r="K253" s="313"/>
      <c r="L253" s="304"/>
      <c r="M253" s="304"/>
      <c r="N253" s="304"/>
      <c r="O253" s="304"/>
      <c r="P253" s="304"/>
      <c r="Q253" s="304"/>
      <c r="R253" s="304"/>
      <c r="S253" s="304"/>
    </row>
    <row r="254" spans="2:19" x14ac:dyDescent="0.15">
      <c r="B254" s="313"/>
      <c r="C254" s="304"/>
      <c r="D254" s="304"/>
      <c r="E254" s="304"/>
      <c r="F254" s="304"/>
      <c r="G254" s="304"/>
      <c r="H254" s="304"/>
      <c r="I254" s="304"/>
      <c r="J254" s="304"/>
      <c r="K254" s="313"/>
      <c r="L254" s="304"/>
      <c r="M254" s="304"/>
      <c r="N254" s="304"/>
      <c r="O254" s="304"/>
      <c r="P254" s="304"/>
      <c r="Q254" s="304"/>
      <c r="R254" s="304"/>
      <c r="S254" s="304"/>
    </row>
    <row r="255" spans="2:19" x14ac:dyDescent="0.15">
      <c r="B255" s="313"/>
      <c r="C255" s="304"/>
      <c r="D255" s="304"/>
      <c r="E255" s="304"/>
      <c r="F255" s="304"/>
      <c r="G255" s="304"/>
      <c r="H255" s="304"/>
      <c r="I255" s="304"/>
      <c r="J255" s="304"/>
      <c r="K255" s="313"/>
      <c r="L255" s="304"/>
      <c r="M255" s="304"/>
      <c r="N255" s="304"/>
      <c r="O255" s="304"/>
      <c r="P255" s="304"/>
      <c r="Q255" s="304"/>
      <c r="R255" s="304"/>
      <c r="S255" s="304"/>
    </row>
    <row r="256" spans="2:19" x14ac:dyDescent="0.15">
      <c r="B256" s="313"/>
      <c r="C256" s="304"/>
      <c r="D256" s="304"/>
      <c r="E256" s="304"/>
      <c r="F256" s="304"/>
      <c r="G256" s="304"/>
      <c r="H256" s="304"/>
      <c r="I256" s="304"/>
      <c r="J256" s="304"/>
      <c r="K256" s="313"/>
      <c r="L256" s="304"/>
      <c r="M256" s="304"/>
      <c r="N256" s="304"/>
      <c r="O256" s="304"/>
      <c r="P256" s="304"/>
      <c r="Q256" s="304"/>
      <c r="R256" s="304"/>
      <c r="S256" s="304"/>
    </row>
    <row r="257" spans="2:19" x14ac:dyDescent="0.15">
      <c r="B257" s="313"/>
      <c r="C257" s="304"/>
      <c r="D257" s="304"/>
      <c r="E257" s="304"/>
      <c r="F257" s="304"/>
      <c r="G257" s="304"/>
      <c r="H257" s="304"/>
      <c r="I257" s="304"/>
      <c r="J257" s="304"/>
      <c r="K257" s="313"/>
      <c r="L257" s="304"/>
      <c r="M257" s="304"/>
      <c r="N257" s="304"/>
      <c r="O257" s="304"/>
      <c r="P257" s="304"/>
      <c r="Q257" s="304"/>
      <c r="R257" s="304"/>
      <c r="S257" s="304"/>
    </row>
    <row r="258" spans="2:19" x14ac:dyDescent="0.15">
      <c r="B258" s="313"/>
      <c r="C258" s="304"/>
      <c r="D258" s="304"/>
      <c r="E258" s="304"/>
      <c r="F258" s="304"/>
      <c r="G258" s="304"/>
      <c r="H258" s="304"/>
      <c r="I258" s="304"/>
      <c r="J258" s="304"/>
      <c r="K258" s="313"/>
      <c r="L258" s="304"/>
      <c r="M258" s="304"/>
      <c r="N258" s="304"/>
      <c r="O258" s="304"/>
      <c r="P258" s="304"/>
      <c r="Q258" s="304"/>
      <c r="R258" s="304"/>
      <c r="S258" s="304"/>
    </row>
    <row r="259" spans="2:19" x14ac:dyDescent="0.15">
      <c r="B259" s="313"/>
      <c r="C259" s="304"/>
      <c r="D259" s="304"/>
      <c r="E259" s="304"/>
      <c r="F259" s="304"/>
      <c r="G259" s="304"/>
      <c r="H259" s="304"/>
      <c r="I259" s="304"/>
      <c r="J259" s="304"/>
      <c r="K259" s="313"/>
      <c r="L259" s="304"/>
      <c r="M259" s="304"/>
      <c r="N259" s="304"/>
      <c r="O259" s="304"/>
      <c r="P259" s="304"/>
      <c r="Q259" s="304"/>
      <c r="R259" s="304"/>
      <c r="S259" s="304"/>
    </row>
    <row r="260" spans="2:19" x14ac:dyDescent="0.15">
      <c r="B260" s="313"/>
      <c r="C260" s="304"/>
      <c r="D260" s="304"/>
      <c r="E260" s="304"/>
      <c r="F260" s="304"/>
      <c r="G260" s="304"/>
      <c r="H260" s="304"/>
      <c r="I260" s="304"/>
      <c r="J260" s="304"/>
      <c r="K260" s="313"/>
      <c r="L260" s="304"/>
      <c r="M260" s="304"/>
      <c r="N260" s="304"/>
      <c r="O260" s="304"/>
      <c r="P260" s="304"/>
      <c r="Q260" s="304"/>
      <c r="R260" s="304"/>
      <c r="S260" s="304"/>
    </row>
    <row r="261" spans="2:19" x14ac:dyDescent="0.15">
      <c r="B261" s="313"/>
      <c r="C261" s="304"/>
      <c r="D261" s="304"/>
      <c r="E261" s="304"/>
      <c r="F261" s="304"/>
      <c r="G261" s="304"/>
      <c r="H261" s="304"/>
      <c r="I261" s="304"/>
      <c r="J261" s="304"/>
      <c r="K261" s="313"/>
      <c r="L261" s="304"/>
      <c r="M261" s="304"/>
      <c r="N261" s="304"/>
      <c r="O261" s="304"/>
      <c r="P261" s="304"/>
      <c r="Q261" s="304"/>
      <c r="R261" s="304"/>
      <c r="S261" s="304"/>
    </row>
    <row r="262" spans="2:19" x14ac:dyDescent="0.15">
      <c r="B262" s="313"/>
      <c r="C262" s="304"/>
      <c r="D262" s="304"/>
      <c r="E262" s="304"/>
      <c r="F262" s="304"/>
      <c r="G262" s="304"/>
      <c r="H262" s="304"/>
      <c r="I262" s="304"/>
      <c r="J262" s="304"/>
      <c r="K262" s="313"/>
      <c r="L262" s="304"/>
      <c r="M262" s="304"/>
      <c r="N262" s="304"/>
      <c r="O262" s="304"/>
      <c r="P262" s="304"/>
      <c r="Q262" s="304"/>
      <c r="R262" s="304"/>
      <c r="S262" s="304"/>
    </row>
    <row r="263" spans="2:19" x14ac:dyDescent="0.15">
      <c r="B263" s="313"/>
      <c r="C263" s="304"/>
      <c r="D263" s="304"/>
      <c r="E263" s="304"/>
      <c r="F263" s="304"/>
      <c r="G263" s="304"/>
      <c r="H263" s="304"/>
      <c r="I263" s="304"/>
      <c r="J263" s="304"/>
      <c r="K263" s="313"/>
      <c r="L263" s="304"/>
      <c r="M263" s="304"/>
      <c r="N263" s="304"/>
      <c r="O263" s="304"/>
      <c r="P263" s="304"/>
      <c r="Q263" s="304"/>
      <c r="R263" s="304"/>
      <c r="S263" s="304"/>
    </row>
    <row r="264" spans="2:19" x14ac:dyDescent="0.15">
      <c r="B264" s="313"/>
      <c r="C264" s="304"/>
      <c r="D264" s="304"/>
      <c r="E264" s="304"/>
      <c r="F264" s="304"/>
      <c r="G264" s="304"/>
      <c r="H264" s="304"/>
      <c r="I264" s="304"/>
      <c r="J264" s="304"/>
      <c r="K264" s="313"/>
      <c r="L264" s="304"/>
      <c r="M264" s="304"/>
      <c r="N264" s="304"/>
      <c r="O264" s="304"/>
      <c r="P264" s="304"/>
      <c r="Q264" s="304"/>
      <c r="R264" s="304"/>
      <c r="S264" s="304"/>
    </row>
    <row r="265" spans="2:19" x14ac:dyDescent="0.15">
      <c r="B265" s="313"/>
      <c r="C265" s="304"/>
      <c r="D265" s="304"/>
      <c r="E265" s="304"/>
      <c r="F265" s="304"/>
      <c r="G265" s="304"/>
      <c r="H265" s="304"/>
      <c r="I265" s="304"/>
      <c r="J265" s="304"/>
      <c r="K265" s="313"/>
      <c r="L265" s="304"/>
      <c r="M265" s="304"/>
      <c r="N265" s="304"/>
      <c r="O265" s="304"/>
      <c r="P265" s="304"/>
      <c r="Q265" s="304"/>
      <c r="R265" s="304"/>
      <c r="S265" s="304"/>
    </row>
    <row r="266" spans="2:19" x14ac:dyDescent="0.15">
      <c r="B266" s="313"/>
      <c r="C266" s="304"/>
      <c r="D266" s="304"/>
      <c r="E266" s="304"/>
      <c r="F266" s="304"/>
      <c r="G266" s="304"/>
      <c r="H266" s="304"/>
      <c r="I266" s="304"/>
      <c r="J266" s="304"/>
      <c r="K266" s="313"/>
      <c r="L266" s="304"/>
      <c r="M266" s="304"/>
      <c r="N266" s="304"/>
      <c r="O266" s="304"/>
      <c r="P266" s="304"/>
      <c r="Q266" s="304"/>
      <c r="R266" s="304"/>
      <c r="S266" s="304"/>
    </row>
    <row r="267" spans="2:19" x14ac:dyDescent="0.15">
      <c r="B267" s="313"/>
      <c r="C267" s="304"/>
      <c r="D267" s="304"/>
      <c r="E267" s="304"/>
      <c r="F267" s="304"/>
      <c r="G267" s="304"/>
      <c r="H267" s="304"/>
      <c r="I267" s="304"/>
      <c r="J267" s="304"/>
      <c r="K267" s="313"/>
      <c r="L267" s="304"/>
      <c r="M267" s="304"/>
      <c r="N267" s="304"/>
      <c r="O267" s="304"/>
      <c r="P267" s="304"/>
      <c r="Q267" s="304"/>
      <c r="R267" s="304"/>
      <c r="S267" s="304"/>
    </row>
    <row r="268" spans="2:19" x14ac:dyDescent="0.15">
      <c r="B268" s="313"/>
      <c r="C268" s="304"/>
      <c r="D268" s="304"/>
      <c r="E268" s="304"/>
      <c r="F268" s="304"/>
      <c r="G268" s="304"/>
      <c r="H268" s="304"/>
      <c r="I268" s="304"/>
      <c r="J268" s="304"/>
      <c r="K268" s="313"/>
      <c r="L268" s="304"/>
      <c r="M268" s="304"/>
      <c r="N268" s="304"/>
      <c r="O268" s="304"/>
      <c r="P268" s="304"/>
      <c r="Q268" s="304"/>
      <c r="R268" s="304"/>
      <c r="S268" s="304"/>
    </row>
    <row r="269" spans="2:19" x14ac:dyDescent="0.15">
      <c r="B269" s="313"/>
      <c r="C269" s="304"/>
      <c r="D269" s="304"/>
      <c r="E269" s="304"/>
      <c r="F269" s="304"/>
      <c r="G269" s="304"/>
      <c r="H269" s="304"/>
      <c r="I269" s="304"/>
      <c r="J269" s="304"/>
      <c r="K269" s="313"/>
      <c r="L269" s="304"/>
      <c r="M269" s="304"/>
      <c r="N269" s="304"/>
      <c r="O269" s="304"/>
      <c r="P269" s="304"/>
      <c r="Q269" s="304"/>
      <c r="R269" s="304"/>
      <c r="S269" s="304"/>
    </row>
    <row r="270" spans="2:19" x14ac:dyDescent="0.15">
      <c r="B270" s="313"/>
      <c r="C270" s="304"/>
      <c r="D270" s="304"/>
      <c r="E270" s="304"/>
      <c r="F270" s="304"/>
      <c r="G270" s="304"/>
      <c r="H270" s="304"/>
      <c r="I270" s="304"/>
      <c r="J270" s="304"/>
      <c r="K270" s="313"/>
      <c r="L270" s="304"/>
      <c r="M270" s="304"/>
      <c r="N270" s="304"/>
      <c r="O270" s="304"/>
      <c r="P270" s="304"/>
      <c r="Q270" s="304"/>
      <c r="R270" s="304"/>
      <c r="S270" s="304"/>
    </row>
    <row r="271" spans="2:19" x14ac:dyDescent="0.15">
      <c r="B271" s="313"/>
      <c r="C271" s="304"/>
      <c r="D271" s="304"/>
      <c r="E271" s="304"/>
      <c r="F271" s="304"/>
      <c r="G271" s="304"/>
      <c r="H271" s="304"/>
      <c r="I271" s="304"/>
      <c r="J271" s="304"/>
      <c r="K271" s="313"/>
      <c r="L271" s="304"/>
      <c r="M271" s="304"/>
      <c r="N271" s="304"/>
      <c r="O271" s="304"/>
      <c r="P271" s="304"/>
      <c r="Q271" s="304"/>
      <c r="R271" s="304"/>
      <c r="S271" s="304"/>
    </row>
    <row r="272" spans="2:19" x14ac:dyDescent="0.15">
      <c r="B272" s="313"/>
      <c r="C272" s="304"/>
      <c r="D272" s="304"/>
      <c r="E272" s="304"/>
      <c r="F272" s="304"/>
      <c r="G272" s="304"/>
      <c r="H272" s="304"/>
      <c r="I272" s="304"/>
      <c r="J272" s="304"/>
      <c r="K272" s="313"/>
      <c r="L272" s="304"/>
      <c r="M272" s="304"/>
      <c r="N272" s="304"/>
      <c r="O272" s="304"/>
      <c r="P272" s="304"/>
      <c r="Q272" s="304"/>
      <c r="R272" s="304"/>
      <c r="S272" s="304"/>
    </row>
    <row r="273" spans="2:19" x14ac:dyDescent="0.15">
      <c r="B273" s="313"/>
      <c r="C273" s="304"/>
      <c r="D273" s="304"/>
      <c r="E273" s="304"/>
      <c r="F273" s="304"/>
      <c r="G273" s="304"/>
      <c r="H273" s="304"/>
      <c r="I273" s="304"/>
      <c r="J273" s="304"/>
      <c r="K273" s="313"/>
      <c r="L273" s="304"/>
      <c r="M273" s="304"/>
      <c r="N273" s="304"/>
      <c r="O273" s="304"/>
      <c r="P273" s="304"/>
      <c r="Q273" s="304"/>
      <c r="R273" s="304"/>
      <c r="S273" s="304"/>
    </row>
    <row r="274" spans="2:19" x14ac:dyDescent="0.15">
      <c r="B274" s="313"/>
      <c r="C274" s="304"/>
      <c r="D274" s="304"/>
      <c r="E274" s="304"/>
      <c r="F274" s="304"/>
      <c r="G274" s="304"/>
      <c r="H274" s="304"/>
      <c r="I274" s="304"/>
      <c r="J274" s="304"/>
      <c r="K274" s="313"/>
      <c r="L274" s="304"/>
      <c r="M274" s="304"/>
      <c r="N274" s="304"/>
      <c r="O274" s="304"/>
      <c r="P274" s="304"/>
      <c r="Q274" s="304"/>
      <c r="R274" s="304"/>
      <c r="S274" s="304"/>
    </row>
    <row r="275" spans="2:19" x14ac:dyDescent="0.15">
      <c r="B275" s="313"/>
      <c r="C275" s="304"/>
      <c r="D275" s="304"/>
      <c r="E275" s="304"/>
      <c r="F275" s="304"/>
      <c r="G275" s="304"/>
      <c r="H275" s="304"/>
      <c r="I275" s="304"/>
      <c r="J275" s="304"/>
      <c r="K275" s="313"/>
      <c r="L275" s="304"/>
      <c r="M275" s="304"/>
      <c r="N275" s="304"/>
      <c r="O275" s="304"/>
      <c r="P275" s="304"/>
      <c r="Q275" s="304"/>
      <c r="R275" s="304"/>
      <c r="S275" s="304"/>
    </row>
    <row r="276" spans="2:19" x14ac:dyDescent="0.15">
      <c r="B276" s="313"/>
      <c r="C276" s="304"/>
      <c r="D276" s="304"/>
      <c r="E276" s="304"/>
      <c r="F276" s="304"/>
      <c r="G276" s="304"/>
      <c r="H276" s="304"/>
      <c r="I276" s="304"/>
      <c r="J276" s="304"/>
      <c r="K276" s="313"/>
      <c r="L276" s="304"/>
      <c r="M276" s="304"/>
      <c r="N276" s="304"/>
      <c r="O276" s="304"/>
      <c r="P276" s="304"/>
      <c r="Q276" s="304"/>
      <c r="R276" s="304"/>
      <c r="S276" s="304"/>
    </row>
    <row r="277" spans="2:19" x14ac:dyDescent="0.15">
      <c r="B277" s="313"/>
      <c r="C277" s="304"/>
      <c r="D277" s="304"/>
      <c r="E277" s="304"/>
      <c r="F277" s="304"/>
      <c r="G277" s="304"/>
      <c r="H277" s="304"/>
      <c r="I277" s="304"/>
      <c r="J277" s="304"/>
      <c r="K277" s="313"/>
      <c r="L277" s="304"/>
      <c r="M277" s="304"/>
      <c r="N277" s="304"/>
      <c r="O277" s="304"/>
      <c r="P277" s="304"/>
      <c r="Q277" s="304"/>
      <c r="R277" s="304"/>
      <c r="S277" s="304"/>
    </row>
    <row r="278" spans="2:19" x14ac:dyDescent="0.15">
      <c r="B278" s="313"/>
      <c r="C278" s="304"/>
      <c r="D278" s="304"/>
      <c r="E278" s="304"/>
      <c r="F278" s="304"/>
      <c r="G278" s="304"/>
      <c r="H278" s="304"/>
      <c r="I278" s="304"/>
      <c r="J278" s="304"/>
      <c r="K278" s="313"/>
      <c r="L278" s="304"/>
      <c r="M278" s="304"/>
      <c r="N278" s="304"/>
      <c r="O278" s="304"/>
      <c r="P278" s="304"/>
      <c r="Q278" s="304"/>
      <c r="R278" s="304"/>
      <c r="S278" s="304"/>
    </row>
    <row r="279" spans="2:19" x14ac:dyDescent="0.15">
      <c r="B279" s="313"/>
      <c r="C279" s="304"/>
      <c r="D279" s="304"/>
      <c r="E279" s="304"/>
      <c r="F279" s="304"/>
      <c r="G279" s="304"/>
      <c r="H279" s="304"/>
      <c r="I279" s="304"/>
      <c r="J279" s="304"/>
      <c r="K279" s="313"/>
      <c r="L279" s="304"/>
      <c r="M279" s="304"/>
      <c r="N279" s="304"/>
      <c r="O279" s="304"/>
      <c r="P279" s="304"/>
      <c r="Q279" s="304"/>
      <c r="R279" s="304"/>
      <c r="S279" s="304"/>
    </row>
    <row r="280" spans="2:19" x14ac:dyDescent="0.15">
      <c r="B280" s="313"/>
      <c r="C280" s="304"/>
      <c r="D280" s="304"/>
      <c r="E280" s="304"/>
      <c r="F280" s="304"/>
      <c r="G280" s="304"/>
      <c r="H280" s="304"/>
      <c r="I280" s="304"/>
      <c r="J280" s="304"/>
      <c r="K280" s="313"/>
      <c r="L280" s="304"/>
      <c r="M280" s="304"/>
      <c r="N280" s="304"/>
      <c r="O280" s="304"/>
      <c r="P280" s="304"/>
      <c r="Q280" s="304"/>
      <c r="R280" s="304"/>
      <c r="S280" s="304"/>
    </row>
    <row r="281" spans="2:19" x14ac:dyDescent="0.15">
      <c r="B281" s="313"/>
      <c r="C281" s="304"/>
      <c r="D281" s="304"/>
      <c r="E281" s="304"/>
      <c r="F281" s="304"/>
      <c r="G281" s="304"/>
      <c r="H281" s="304"/>
      <c r="I281" s="304"/>
      <c r="J281" s="304"/>
      <c r="K281" s="313"/>
      <c r="L281" s="304"/>
      <c r="M281" s="304"/>
      <c r="N281" s="304"/>
      <c r="O281" s="304"/>
      <c r="P281" s="304"/>
      <c r="Q281" s="304"/>
      <c r="R281" s="304"/>
      <c r="S281" s="304"/>
    </row>
    <row r="282" spans="2:19" x14ac:dyDescent="0.15">
      <c r="B282" s="313"/>
      <c r="C282" s="304"/>
      <c r="D282" s="304"/>
      <c r="E282" s="304"/>
      <c r="F282" s="304"/>
      <c r="G282" s="304"/>
      <c r="H282" s="304"/>
      <c r="I282" s="304"/>
      <c r="J282" s="304"/>
      <c r="K282" s="313"/>
      <c r="L282" s="304"/>
      <c r="M282" s="304"/>
      <c r="N282" s="304"/>
      <c r="O282" s="304"/>
      <c r="P282" s="304"/>
      <c r="Q282" s="304"/>
      <c r="R282" s="304"/>
      <c r="S282" s="304"/>
    </row>
    <row r="283" spans="2:19" x14ac:dyDescent="0.15">
      <c r="B283" s="313"/>
      <c r="C283" s="304"/>
      <c r="D283" s="304"/>
      <c r="E283" s="304"/>
      <c r="F283" s="304"/>
      <c r="G283" s="304"/>
      <c r="H283" s="304"/>
      <c r="I283" s="304"/>
      <c r="J283" s="304"/>
      <c r="K283" s="313"/>
      <c r="L283" s="304"/>
      <c r="M283" s="304"/>
      <c r="N283" s="304"/>
      <c r="O283" s="304"/>
      <c r="P283" s="304"/>
      <c r="Q283" s="304"/>
      <c r="R283" s="304"/>
      <c r="S283" s="304"/>
    </row>
    <row r="284" spans="2:19" x14ac:dyDescent="0.15">
      <c r="B284" s="313"/>
      <c r="C284" s="304"/>
      <c r="D284" s="304"/>
      <c r="E284" s="304"/>
      <c r="F284" s="304"/>
      <c r="G284" s="304"/>
      <c r="H284" s="304"/>
      <c r="I284" s="304"/>
      <c r="J284" s="304"/>
      <c r="K284" s="313"/>
      <c r="L284" s="304"/>
      <c r="M284" s="304"/>
      <c r="N284" s="304"/>
      <c r="O284" s="304"/>
      <c r="P284" s="304"/>
      <c r="Q284" s="304"/>
      <c r="R284" s="304"/>
      <c r="S284" s="304"/>
    </row>
    <row r="285" spans="2:19" x14ac:dyDescent="0.15">
      <c r="B285" s="313"/>
      <c r="C285" s="304"/>
      <c r="D285" s="304"/>
      <c r="E285" s="304"/>
      <c r="F285" s="304"/>
      <c r="G285" s="304"/>
      <c r="H285" s="304"/>
      <c r="I285" s="304"/>
      <c r="J285" s="304"/>
      <c r="K285" s="313"/>
      <c r="L285" s="304"/>
      <c r="M285" s="304"/>
      <c r="N285" s="304"/>
      <c r="O285" s="304"/>
      <c r="P285" s="304"/>
      <c r="Q285" s="304"/>
      <c r="R285" s="304"/>
      <c r="S285" s="304"/>
    </row>
    <row r="286" spans="2:19" x14ac:dyDescent="0.15">
      <c r="B286" s="313"/>
      <c r="C286" s="304"/>
      <c r="D286" s="304"/>
      <c r="E286" s="304"/>
      <c r="F286" s="304"/>
      <c r="G286" s="304"/>
      <c r="H286" s="304"/>
      <c r="I286" s="304"/>
      <c r="J286" s="304"/>
      <c r="K286" s="313"/>
      <c r="L286" s="304"/>
      <c r="M286" s="304"/>
      <c r="N286" s="304"/>
      <c r="O286" s="304"/>
      <c r="P286" s="304"/>
      <c r="Q286" s="304"/>
      <c r="R286" s="304"/>
      <c r="S286" s="304"/>
    </row>
    <row r="287" spans="2:19" x14ac:dyDescent="0.15">
      <c r="B287" s="313"/>
      <c r="C287" s="304"/>
      <c r="D287" s="304"/>
      <c r="E287" s="304"/>
      <c r="F287" s="304"/>
      <c r="G287" s="304"/>
      <c r="H287" s="304"/>
      <c r="I287" s="304"/>
      <c r="J287" s="304"/>
      <c r="K287" s="313"/>
      <c r="L287" s="304"/>
      <c r="M287" s="304"/>
      <c r="N287" s="304"/>
      <c r="O287" s="304"/>
      <c r="P287" s="304"/>
      <c r="Q287" s="304"/>
      <c r="R287" s="304"/>
      <c r="S287" s="304"/>
    </row>
    <row r="288" spans="2:19" x14ac:dyDescent="0.15">
      <c r="B288" s="313"/>
      <c r="C288" s="304"/>
      <c r="D288" s="304"/>
      <c r="E288" s="304"/>
      <c r="F288" s="304"/>
      <c r="G288" s="304"/>
      <c r="H288" s="304"/>
      <c r="I288" s="304"/>
      <c r="J288" s="304"/>
      <c r="K288" s="313"/>
      <c r="L288" s="304"/>
      <c r="M288" s="304"/>
      <c r="N288" s="304"/>
      <c r="O288" s="304"/>
      <c r="P288" s="304"/>
      <c r="Q288" s="304"/>
      <c r="R288" s="304"/>
      <c r="S288" s="304"/>
    </row>
    <row r="289" spans="2:19" x14ac:dyDescent="0.15">
      <c r="B289" s="313"/>
      <c r="C289" s="304"/>
      <c r="D289" s="304"/>
      <c r="E289" s="304"/>
      <c r="F289" s="304"/>
      <c r="G289" s="304"/>
      <c r="H289" s="304"/>
      <c r="I289" s="304"/>
      <c r="J289" s="304"/>
      <c r="K289" s="313"/>
      <c r="L289" s="304"/>
      <c r="M289" s="304"/>
      <c r="N289" s="304"/>
      <c r="O289" s="304"/>
      <c r="P289" s="304"/>
      <c r="Q289" s="304"/>
      <c r="R289" s="304"/>
      <c r="S289" s="304"/>
    </row>
    <row r="290" spans="2:19" x14ac:dyDescent="0.15">
      <c r="B290" s="313"/>
      <c r="C290" s="304"/>
      <c r="D290" s="304"/>
      <c r="E290" s="304"/>
      <c r="F290" s="304"/>
      <c r="G290" s="304"/>
      <c r="H290" s="304"/>
      <c r="I290" s="304"/>
      <c r="J290" s="304"/>
      <c r="K290" s="313"/>
      <c r="L290" s="304"/>
      <c r="M290" s="304"/>
      <c r="N290" s="304"/>
      <c r="O290" s="304"/>
      <c r="P290" s="304"/>
      <c r="Q290" s="304"/>
      <c r="R290" s="304"/>
      <c r="S290" s="304"/>
    </row>
    <row r="291" spans="2:19" x14ac:dyDescent="0.15">
      <c r="B291" s="313"/>
      <c r="C291" s="304"/>
      <c r="D291" s="304"/>
      <c r="E291" s="304"/>
      <c r="F291" s="304"/>
      <c r="G291" s="304"/>
      <c r="H291" s="304"/>
      <c r="I291" s="304"/>
      <c r="J291" s="304"/>
      <c r="K291" s="313"/>
      <c r="L291" s="304"/>
      <c r="M291" s="304"/>
      <c r="N291" s="304"/>
      <c r="O291" s="304"/>
      <c r="P291" s="304"/>
      <c r="Q291" s="304"/>
      <c r="R291" s="304"/>
      <c r="S291" s="304"/>
    </row>
    <row r="292" spans="2:19" x14ac:dyDescent="0.15">
      <c r="B292" s="313"/>
      <c r="C292" s="304"/>
      <c r="D292" s="304"/>
      <c r="E292" s="304"/>
      <c r="F292" s="304"/>
      <c r="G292" s="304"/>
      <c r="H292" s="304"/>
      <c r="I292" s="304"/>
      <c r="J292" s="304"/>
      <c r="K292" s="313"/>
      <c r="L292" s="304"/>
      <c r="M292" s="304"/>
      <c r="N292" s="304"/>
      <c r="O292" s="304"/>
      <c r="P292" s="304"/>
      <c r="Q292" s="304"/>
      <c r="R292" s="304"/>
      <c r="S292" s="304"/>
    </row>
    <row r="293" spans="2:19" x14ac:dyDescent="0.15">
      <c r="B293" s="313"/>
      <c r="C293" s="304"/>
      <c r="D293" s="304"/>
      <c r="E293" s="304"/>
      <c r="F293" s="304"/>
      <c r="G293" s="304"/>
      <c r="H293" s="304"/>
      <c r="I293" s="304"/>
      <c r="J293" s="304"/>
      <c r="K293" s="313"/>
      <c r="L293" s="304"/>
      <c r="M293" s="304"/>
      <c r="N293" s="304"/>
      <c r="O293" s="304"/>
      <c r="P293" s="304"/>
      <c r="Q293" s="304"/>
      <c r="R293" s="304"/>
      <c r="S293" s="304"/>
    </row>
    <row r="294" spans="2:19" x14ac:dyDescent="0.15">
      <c r="B294" s="313"/>
      <c r="C294" s="304"/>
      <c r="D294" s="304"/>
      <c r="E294" s="304"/>
      <c r="F294" s="304"/>
      <c r="G294" s="304"/>
      <c r="H294" s="304"/>
      <c r="I294" s="304"/>
      <c r="J294" s="304"/>
      <c r="K294" s="313"/>
      <c r="L294" s="304"/>
      <c r="M294" s="304"/>
      <c r="N294" s="304"/>
      <c r="O294" s="304"/>
      <c r="P294" s="304"/>
      <c r="Q294" s="304"/>
      <c r="R294" s="304"/>
      <c r="S294" s="304"/>
    </row>
    <row r="295" spans="2:19" x14ac:dyDescent="0.15">
      <c r="B295" s="313"/>
      <c r="C295" s="304"/>
      <c r="D295" s="304"/>
      <c r="E295" s="304"/>
      <c r="F295" s="304"/>
      <c r="G295" s="304"/>
      <c r="H295" s="304"/>
      <c r="I295" s="304"/>
      <c r="J295" s="304"/>
      <c r="K295" s="313"/>
      <c r="L295" s="304"/>
      <c r="M295" s="304"/>
      <c r="N295" s="304"/>
      <c r="O295" s="304"/>
      <c r="P295" s="304"/>
      <c r="Q295" s="304"/>
      <c r="R295" s="304"/>
      <c r="S295" s="304"/>
    </row>
    <row r="296" spans="2:19" x14ac:dyDescent="0.15">
      <c r="B296" s="313"/>
      <c r="C296" s="304"/>
      <c r="D296" s="304"/>
      <c r="E296" s="304"/>
      <c r="F296" s="304"/>
      <c r="G296" s="304"/>
      <c r="H296" s="304"/>
      <c r="I296" s="304"/>
      <c r="J296" s="304"/>
      <c r="K296" s="313"/>
      <c r="L296" s="304"/>
      <c r="M296" s="304"/>
      <c r="N296" s="304"/>
      <c r="O296" s="304"/>
      <c r="P296" s="304"/>
      <c r="Q296" s="304"/>
      <c r="R296" s="304"/>
      <c r="S296" s="304"/>
    </row>
    <row r="297" spans="2:19" x14ac:dyDescent="0.15">
      <c r="B297" s="313"/>
      <c r="C297" s="304"/>
      <c r="D297" s="304"/>
      <c r="E297" s="304"/>
      <c r="F297" s="304"/>
      <c r="G297" s="304"/>
      <c r="H297" s="304"/>
      <c r="I297" s="304"/>
      <c r="J297" s="304"/>
      <c r="K297" s="313"/>
      <c r="L297" s="304"/>
      <c r="M297" s="304"/>
      <c r="N297" s="304"/>
      <c r="O297" s="304"/>
      <c r="P297" s="304"/>
      <c r="Q297" s="304"/>
      <c r="R297" s="304"/>
      <c r="S297" s="304"/>
    </row>
    <row r="298" spans="2:19" x14ac:dyDescent="0.15">
      <c r="B298" s="313"/>
      <c r="C298" s="304"/>
      <c r="D298" s="304"/>
      <c r="E298" s="304"/>
      <c r="F298" s="304"/>
      <c r="G298" s="304"/>
      <c r="H298" s="304"/>
      <c r="I298" s="304"/>
      <c r="J298" s="304"/>
      <c r="K298" s="313"/>
      <c r="L298" s="304"/>
      <c r="M298" s="304"/>
      <c r="N298" s="304"/>
      <c r="O298" s="304"/>
      <c r="P298" s="304"/>
      <c r="Q298" s="304"/>
      <c r="R298" s="304"/>
      <c r="S298" s="304"/>
    </row>
    <row r="299" spans="2:19" x14ac:dyDescent="0.15">
      <c r="B299" s="313"/>
      <c r="C299" s="304"/>
      <c r="D299" s="304"/>
      <c r="E299" s="304"/>
      <c r="F299" s="304"/>
      <c r="G299" s="304"/>
      <c r="H299" s="304"/>
      <c r="I299" s="304"/>
      <c r="J299" s="304"/>
      <c r="K299" s="313"/>
      <c r="L299" s="304"/>
      <c r="M299" s="304"/>
      <c r="N299" s="304"/>
      <c r="O299" s="304"/>
      <c r="P299" s="304"/>
      <c r="Q299" s="304"/>
      <c r="R299" s="304"/>
      <c r="S299" s="304"/>
    </row>
    <row r="300" spans="2:19" x14ac:dyDescent="0.15">
      <c r="B300" s="313"/>
      <c r="C300" s="304"/>
      <c r="D300" s="304"/>
      <c r="E300" s="304"/>
      <c r="F300" s="304"/>
      <c r="G300" s="304"/>
      <c r="H300" s="304"/>
      <c r="I300" s="304"/>
      <c r="J300" s="304"/>
      <c r="K300" s="313"/>
      <c r="L300" s="304"/>
      <c r="M300" s="304"/>
      <c r="N300" s="304"/>
      <c r="O300" s="304"/>
      <c r="P300" s="304"/>
      <c r="Q300" s="304"/>
      <c r="R300" s="304"/>
      <c r="S300" s="304"/>
    </row>
    <row r="301" spans="2:19" x14ac:dyDescent="0.15">
      <c r="B301" s="313"/>
      <c r="C301" s="304"/>
      <c r="D301" s="304"/>
      <c r="E301" s="304"/>
      <c r="F301" s="304"/>
      <c r="G301" s="304"/>
      <c r="H301" s="304"/>
      <c r="I301" s="304"/>
      <c r="J301" s="304"/>
      <c r="K301" s="313"/>
      <c r="L301" s="304"/>
      <c r="M301" s="304"/>
      <c r="N301" s="304"/>
      <c r="O301" s="304"/>
      <c r="P301" s="304"/>
      <c r="Q301" s="304"/>
      <c r="R301" s="304"/>
      <c r="S301" s="304"/>
    </row>
    <row r="302" spans="2:19" x14ac:dyDescent="0.15">
      <c r="B302" s="313"/>
      <c r="C302" s="304"/>
      <c r="D302" s="304"/>
      <c r="E302" s="304"/>
      <c r="F302" s="304"/>
      <c r="G302" s="304"/>
      <c r="H302" s="304"/>
      <c r="I302" s="304"/>
      <c r="J302" s="304"/>
      <c r="K302" s="313"/>
      <c r="L302" s="304"/>
      <c r="M302" s="304"/>
      <c r="N302" s="304"/>
      <c r="O302" s="304"/>
      <c r="P302" s="304"/>
      <c r="Q302" s="304"/>
      <c r="R302" s="304"/>
      <c r="S302" s="304"/>
    </row>
    <row r="303" spans="2:19" x14ac:dyDescent="0.15">
      <c r="B303" s="313"/>
      <c r="C303" s="304"/>
      <c r="D303" s="304"/>
      <c r="E303" s="304"/>
      <c r="F303" s="304"/>
      <c r="G303" s="304"/>
      <c r="H303" s="304"/>
      <c r="I303" s="304"/>
      <c r="J303" s="304"/>
      <c r="K303" s="313"/>
      <c r="L303" s="304"/>
      <c r="M303" s="304"/>
      <c r="N303" s="304"/>
      <c r="O303" s="304"/>
      <c r="P303" s="304"/>
      <c r="Q303" s="304"/>
      <c r="R303" s="304"/>
      <c r="S303" s="304"/>
    </row>
    <row r="304" spans="2:19" x14ac:dyDescent="0.15">
      <c r="B304" s="313"/>
      <c r="C304" s="304"/>
      <c r="D304" s="304"/>
      <c r="E304" s="304"/>
      <c r="F304" s="304"/>
      <c r="G304" s="304"/>
      <c r="H304" s="304"/>
      <c r="I304" s="304"/>
      <c r="J304" s="304"/>
      <c r="K304" s="313"/>
      <c r="L304" s="304"/>
      <c r="M304" s="304"/>
      <c r="N304" s="304"/>
      <c r="O304" s="304"/>
      <c r="P304" s="304"/>
      <c r="Q304" s="304"/>
      <c r="R304" s="304"/>
      <c r="S304" s="304"/>
    </row>
    <row r="305" spans="2:19" x14ac:dyDescent="0.15">
      <c r="B305" s="313"/>
      <c r="C305" s="304"/>
      <c r="D305" s="304"/>
      <c r="E305" s="304"/>
      <c r="F305" s="304"/>
      <c r="G305" s="304"/>
      <c r="H305" s="304"/>
      <c r="I305" s="304"/>
      <c r="J305" s="304"/>
      <c r="K305" s="313"/>
      <c r="L305" s="304"/>
      <c r="M305" s="304"/>
      <c r="N305" s="304"/>
      <c r="O305" s="304"/>
      <c r="P305" s="304"/>
      <c r="Q305" s="304"/>
      <c r="R305" s="304"/>
      <c r="S305" s="304"/>
    </row>
    <row r="306" spans="2:19" x14ac:dyDescent="0.15">
      <c r="B306" s="313"/>
      <c r="C306" s="304"/>
      <c r="D306" s="304"/>
      <c r="E306" s="304"/>
      <c r="F306" s="304"/>
      <c r="G306" s="304"/>
      <c r="H306" s="304"/>
      <c r="I306" s="304"/>
      <c r="J306" s="304"/>
      <c r="K306" s="313"/>
      <c r="L306" s="304"/>
      <c r="M306" s="304"/>
      <c r="N306" s="304"/>
      <c r="O306" s="304"/>
      <c r="P306" s="304"/>
      <c r="Q306" s="304"/>
      <c r="R306" s="304"/>
      <c r="S306" s="304"/>
    </row>
    <row r="307" spans="2:19" x14ac:dyDescent="0.15">
      <c r="B307" s="313"/>
      <c r="C307" s="304"/>
      <c r="D307" s="304"/>
      <c r="E307" s="304"/>
      <c r="F307" s="304"/>
      <c r="G307" s="304"/>
      <c r="H307" s="304"/>
      <c r="I307" s="304"/>
      <c r="J307" s="304"/>
      <c r="K307" s="313"/>
      <c r="L307" s="304"/>
      <c r="M307" s="304"/>
      <c r="N307" s="304"/>
      <c r="O307" s="304"/>
      <c r="P307" s="304"/>
      <c r="Q307" s="304"/>
      <c r="R307" s="304"/>
      <c r="S307" s="304"/>
    </row>
    <row r="308" spans="2:19" x14ac:dyDescent="0.15">
      <c r="B308" s="313"/>
      <c r="C308" s="304"/>
      <c r="D308" s="304"/>
      <c r="E308" s="304"/>
      <c r="F308" s="304"/>
      <c r="G308" s="304"/>
      <c r="H308" s="304"/>
      <c r="I308" s="304"/>
      <c r="J308" s="304"/>
      <c r="K308" s="313"/>
      <c r="L308" s="304"/>
      <c r="M308" s="304"/>
      <c r="N308" s="304"/>
      <c r="O308" s="304"/>
      <c r="P308" s="304"/>
      <c r="Q308" s="304"/>
      <c r="R308" s="304"/>
      <c r="S308" s="304"/>
    </row>
    <row r="309" spans="2:19" x14ac:dyDescent="0.15">
      <c r="B309" s="313"/>
      <c r="C309" s="304"/>
      <c r="D309" s="304"/>
      <c r="E309" s="304"/>
      <c r="F309" s="304"/>
      <c r="G309" s="304"/>
      <c r="H309" s="304"/>
      <c r="I309" s="304"/>
      <c r="J309" s="304"/>
      <c r="K309" s="313"/>
      <c r="L309" s="304"/>
      <c r="M309" s="304"/>
      <c r="N309" s="304"/>
      <c r="O309" s="304"/>
      <c r="P309" s="304"/>
      <c r="Q309" s="304"/>
      <c r="R309" s="304"/>
      <c r="S309" s="304"/>
    </row>
    <row r="310" spans="2:19" x14ac:dyDescent="0.15">
      <c r="B310" s="313"/>
      <c r="C310" s="304"/>
      <c r="D310" s="304"/>
      <c r="E310" s="304"/>
      <c r="F310" s="304"/>
      <c r="G310" s="304"/>
      <c r="H310" s="304"/>
      <c r="I310" s="304"/>
      <c r="J310" s="304"/>
      <c r="K310" s="313"/>
      <c r="L310" s="304"/>
      <c r="M310" s="304"/>
      <c r="N310" s="304"/>
      <c r="O310" s="304"/>
      <c r="P310" s="304"/>
      <c r="Q310" s="304"/>
      <c r="R310" s="304"/>
      <c r="S310" s="304"/>
    </row>
    <row r="311" spans="2:19" x14ac:dyDescent="0.15">
      <c r="B311" s="313"/>
      <c r="C311" s="304"/>
      <c r="D311" s="304"/>
      <c r="E311" s="304"/>
      <c r="F311" s="304"/>
      <c r="G311" s="304"/>
      <c r="H311" s="304"/>
      <c r="I311" s="304"/>
      <c r="J311" s="304"/>
      <c r="K311" s="313"/>
      <c r="L311" s="304"/>
      <c r="M311" s="304"/>
      <c r="N311" s="304"/>
      <c r="O311" s="304"/>
      <c r="P311" s="304"/>
      <c r="Q311" s="304"/>
      <c r="R311" s="304"/>
      <c r="S311" s="304"/>
    </row>
    <row r="312" spans="2:19" x14ac:dyDescent="0.15">
      <c r="B312" s="313"/>
      <c r="C312" s="304"/>
      <c r="D312" s="304"/>
      <c r="E312" s="304"/>
      <c r="F312" s="304"/>
      <c r="G312" s="304"/>
      <c r="H312" s="304"/>
      <c r="I312" s="304"/>
      <c r="J312" s="304"/>
      <c r="K312" s="313"/>
      <c r="L312" s="304"/>
      <c r="M312" s="304"/>
      <c r="N312" s="304"/>
      <c r="O312" s="304"/>
      <c r="P312" s="304"/>
      <c r="Q312" s="304"/>
      <c r="R312" s="304"/>
      <c r="S312" s="304"/>
    </row>
    <row r="313" spans="2:19" x14ac:dyDescent="0.15">
      <c r="B313" s="313"/>
      <c r="C313" s="304"/>
      <c r="D313" s="304"/>
      <c r="E313" s="304"/>
      <c r="F313" s="304"/>
      <c r="G313" s="304"/>
      <c r="H313" s="304"/>
      <c r="I313" s="304"/>
      <c r="J313" s="304"/>
      <c r="K313" s="313"/>
      <c r="L313" s="304"/>
      <c r="M313" s="304"/>
      <c r="N313" s="304"/>
      <c r="O313" s="304"/>
      <c r="P313" s="304"/>
      <c r="Q313" s="304"/>
      <c r="R313" s="304"/>
      <c r="S313" s="304"/>
    </row>
    <row r="314" spans="2:19" x14ac:dyDescent="0.15">
      <c r="B314" s="313"/>
      <c r="C314" s="304"/>
      <c r="D314" s="304"/>
      <c r="E314" s="304"/>
      <c r="F314" s="304"/>
      <c r="G314" s="304"/>
      <c r="H314" s="304"/>
      <c r="I314" s="304"/>
      <c r="J314" s="304"/>
      <c r="K314" s="313"/>
      <c r="L314" s="304"/>
      <c r="M314" s="304"/>
      <c r="N314" s="304"/>
      <c r="O314" s="304"/>
      <c r="P314" s="304"/>
      <c r="Q314" s="304"/>
      <c r="R314" s="304"/>
      <c r="S314" s="304"/>
    </row>
    <row r="315" spans="2:19" x14ac:dyDescent="0.15">
      <c r="B315" s="313"/>
      <c r="C315" s="304"/>
      <c r="D315" s="304"/>
      <c r="E315" s="304"/>
      <c r="F315" s="304"/>
      <c r="G315" s="304"/>
      <c r="H315" s="304"/>
      <c r="I315" s="304"/>
      <c r="J315" s="304"/>
      <c r="K315" s="313"/>
      <c r="L315" s="304"/>
      <c r="M315" s="304"/>
      <c r="N315" s="304"/>
      <c r="O315" s="304"/>
      <c r="P315" s="304"/>
      <c r="Q315" s="304"/>
      <c r="R315" s="304"/>
      <c r="S315" s="304"/>
    </row>
    <row r="316" spans="2:19" x14ac:dyDescent="0.15">
      <c r="B316" s="313"/>
      <c r="C316" s="304"/>
      <c r="D316" s="304"/>
      <c r="E316" s="304"/>
      <c r="F316" s="304"/>
      <c r="G316" s="304"/>
      <c r="H316" s="304"/>
      <c r="I316" s="304"/>
      <c r="J316" s="304"/>
      <c r="K316" s="313"/>
      <c r="L316" s="304"/>
      <c r="M316" s="304"/>
      <c r="N316" s="304"/>
      <c r="O316" s="304"/>
      <c r="P316" s="304"/>
      <c r="Q316" s="304"/>
      <c r="R316" s="304"/>
      <c r="S316" s="304"/>
    </row>
    <row r="317" spans="2:19" x14ac:dyDescent="0.15">
      <c r="B317" s="313"/>
      <c r="C317" s="304"/>
      <c r="D317" s="304"/>
      <c r="E317" s="304"/>
      <c r="F317" s="304"/>
      <c r="G317" s="304"/>
      <c r="H317" s="304"/>
      <c r="I317" s="304"/>
      <c r="J317" s="304"/>
      <c r="K317" s="313"/>
      <c r="L317" s="304"/>
      <c r="M317" s="304"/>
      <c r="N317" s="304"/>
      <c r="O317" s="304"/>
      <c r="P317" s="304"/>
      <c r="Q317" s="304"/>
      <c r="R317" s="304"/>
      <c r="S317" s="304"/>
    </row>
    <row r="318" spans="2:19" x14ac:dyDescent="0.15">
      <c r="B318" s="313"/>
      <c r="C318" s="304"/>
      <c r="D318" s="304"/>
      <c r="E318" s="304"/>
      <c r="F318" s="304"/>
      <c r="G318" s="304"/>
      <c r="H318" s="304"/>
      <c r="I318" s="304"/>
      <c r="J318" s="304"/>
      <c r="K318" s="313"/>
      <c r="L318" s="304"/>
      <c r="M318" s="304"/>
      <c r="N318" s="304"/>
      <c r="O318" s="304"/>
      <c r="P318" s="304"/>
      <c r="Q318" s="304"/>
      <c r="R318" s="304"/>
      <c r="S318" s="304"/>
    </row>
    <row r="319" spans="2:19" x14ac:dyDescent="0.15">
      <c r="B319" s="313"/>
      <c r="C319" s="304"/>
      <c r="D319" s="304"/>
      <c r="E319" s="304"/>
      <c r="F319" s="304"/>
      <c r="G319" s="304"/>
      <c r="H319" s="304"/>
      <c r="I319" s="304"/>
      <c r="J319" s="304"/>
      <c r="K319" s="313"/>
      <c r="L319" s="304"/>
      <c r="M319" s="304"/>
      <c r="N319" s="304"/>
      <c r="O319" s="304"/>
      <c r="P319" s="304"/>
      <c r="Q319" s="304"/>
      <c r="R319" s="304"/>
      <c r="S319" s="304"/>
    </row>
    <row r="320" spans="2:19" x14ac:dyDescent="0.15">
      <c r="B320" s="313"/>
      <c r="C320" s="304"/>
      <c r="D320" s="304"/>
      <c r="E320" s="304"/>
      <c r="F320" s="304"/>
      <c r="G320" s="304"/>
      <c r="H320" s="304"/>
      <c r="I320" s="304"/>
      <c r="J320" s="304"/>
      <c r="K320" s="313"/>
      <c r="L320" s="304"/>
      <c r="M320" s="304"/>
      <c r="N320" s="304"/>
      <c r="O320" s="304"/>
      <c r="P320" s="304"/>
      <c r="Q320" s="304"/>
      <c r="R320" s="304"/>
      <c r="S320" s="304"/>
    </row>
    <row r="321" spans="2:19" x14ac:dyDescent="0.15">
      <c r="B321" s="313"/>
      <c r="C321" s="304"/>
      <c r="D321" s="304"/>
      <c r="E321" s="304"/>
      <c r="F321" s="304"/>
      <c r="G321" s="304"/>
      <c r="H321" s="304"/>
      <c r="I321" s="304"/>
      <c r="J321" s="304"/>
      <c r="K321" s="313"/>
      <c r="L321" s="304"/>
      <c r="M321" s="304"/>
      <c r="N321" s="304"/>
      <c r="O321" s="304"/>
      <c r="P321" s="304"/>
      <c r="Q321" s="304"/>
      <c r="R321" s="304"/>
      <c r="S321" s="304"/>
    </row>
    <row r="322" spans="2:19" x14ac:dyDescent="0.15">
      <c r="B322" s="313"/>
      <c r="C322" s="304"/>
      <c r="D322" s="304"/>
      <c r="E322" s="304"/>
      <c r="F322" s="304"/>
      <c r="G322" s="304"/>
      <c r="H322" s="304"/>
      <c r="I322" s="304"/>
      <c r="J322" s="304"/>
      <c r="K322" s="313"/>
      <c r="L322" s="304"/>
      <c r="M322" s="304"/>
      <c r="N322" s="304"/>
      <c r="O322" s="304"/>
      <c r="P322" s="304"/>
      <c r="Q322" s="304"/>
      <c r="R322" s="304"/>
      <c r="S322" s="304"/>
    </row>
    <row r="323" spans="2:19" x14ac:dyDescent="0.15">
      <c r="B323" s="313"/>
      <c r="C323" s="304"/>
      <c r="D323" s="304"/>
      <c r="E323" s="304"/>
      <c r="F323" s="304"/>
      <c r="G323" s="304"/>
      <c r="H323" s="304"/>
      <c r="I323" s="304"/>
      <c r="J323" s="304"/>
      <c r="K323" s="313"/>
      <c r="L323" s="304"/>
      <c r="M323" s="304"/>
      <c r="N323" s="304"/>
      <c r="O323" s="304"/>
      <c r="P323" s="304"/>
      <c r="Q323" s="304"/>
      <c r="R323" s="304"/>
      <c r="S323" s="304"/>
    </row>
    <row r="324" spans="2:19" x14ac:dyDescent="0.15">
      <c r="B324" s="313"/>
      <c r="C324" s="304"/>
      <c r="D324" s="304"/>
      <c r="E324" s="304"/>
      <c r="F324" s="304"/>
      <c r="G324" s="304"/>
      <c r="H324" s="304"/>
      <c r="I324" s="304"/>
      <c r="J324" s="304"/>
      <c r="K324" s="313"/>
      <c r="L324" s="304"/>
      <c r="M324" s="304"/>
      <c r="N324" s="304"/>
      <c r="O324" s="304"/>
      <c r="P324" s="304"/>
      <c r="Q324" s="304"/>
      <c r="R324" s="304"/>
      <c r="S324" s="304"/>
    </row>
    <row r="325" spans="2:19" x14ac:dyDescent="0.15">
      <c r="B325" s="313"/>
      <c r="C325" s="304"/>
      <c r="D325" s="304"/>
      <c r="E325" s="304"/>
      <c r="F325" s="304"/>
      <c r="G325" s="304"/>
      <c r="H325" s="304"/>
      <c r="I325" s="304"/>
      <c r="J325" s="304"/>
      <c r="K325" s="313"/>
      <c r="L325" s="304"/>
      <c r="M325" s="304"/>
      <c r="N325" s="304"/>
      <c r="O325" s="304"/>
      <c r="P325" s="304"/>
      <c r="Q325" s="304"/>
      <c r="R325" s="304"/>
      <c r="S325" s="304"/>
    </row>
    <row r="326" spans="2:19" x14ac:dyDescent="0.15">
      <c r="B326" s="313"/>
      <c r="C326" s="304"/>
      <c r="D326" s="304"/>
      <c r="E326" s="304"/>
      <c r="F326" s="304"/>
      <c r="G326" s="304"/>
      <c r="H326" s="304"/>
      <c r="I326" s="304"/>
      <c r="J326" s="304"/>
      <c r="K326" s="313"/>
      <c r="L326" s="304"/>
      <c r="M326" s="304"/>
      <c r="N326" s="304"/>
      <c r="O326" s="304"/>
      <c r="P326" s="304"/>
      <c r="Q326" s="304"/>
      <c r="R326" s="304"/>
      <c r="S326" s="304"/>
    </row>
    <row r="327" spans="2:19" x14ac:dyDescent="0.15">
      <c r="B327" s="313"/>
      <c r="C327" s="304"/>
      <c r="D327" s="304"/>
      <c r="E327" s="304"/>
      <c r="F327" s="304"/>
      <c r="G327" s="304"/>
      <c r="H327" s="304"/>
      <c r="I327" s="304"/>
      <c r="J327" s="304"/>
      <c r="K327" s="313"/>
      <c r="L327" s="304"/>
      <c r="M327" s="304"/>
      <c r="N327" s="304"/>
      <c r="O327" s="304"/>
      <c r="P327" s="304"/>
      <c r="Q327" s="304"/>
      <c r="R327" s="304"/>
      <c r="S327" s="304"/>
    </row>
    <row r="328" spans="2:19" x14ac:dyDescent="0.15">
      <c r="B328" s="313"/>
      <c r="C328" s="304"/>
      <c r="D328" s="304"/>
      <c r="E328" s="304"/>
      <c r="F328" s="304"/>
      <c r="G328" s="304"/>
      <c r="H328" s="304"/>
      <c r="I328" s="304"/>
      <c r="J328" s="304"/>
      <c r="K328" s="313"/>
      <c r="L328" s="304"/>
      <c r="M328" s="304"/>
      <c r="N328" s="304"/>
      <c r="O328" s="304"/>
      <c r="P328" s="304"/>
      <c r="Q328" s="304"/>
      <c r="R328" s="304"/>
      <c r="S328" s="304"/>
    </row>
    <row r="329" spans="2:19" x14ac:dyDescent="0.15">
      <c r="B329" s="313"/>
      <c r="C329" s="304"/>
      <c r="D329" s="304"/>
      <c r="E329" s="304"/>
      <c r="F329" s="304"/>
      <c r="G329" s="304"/>
      <c r="H329" s="304"/>
      <c r="I329" s="304"/>
      <c r="J329" s="304"/>
      <c r="K329" s="313"/>
      <c r="L329" s="304"/>
      <c r="M329" s="304"/>
      <c r="N329" s="304"/>
      <c r="O329" s="304"/>
      <c r="P329" s="304"/>
      <c r="Q329" s="304"/>
      <c r="R329" s="304"/>
      <c r="S329" s="304"/>
    </row>
    <row r="330" spans="2:19" x14ac:dyDescent="0.15">
      <c r="B330" s="313"/>
      <c r="C330" s="304"/>
      <c r="D330" s="304"/>
      <c r="E330" s="304"/>
      <c r="F330" s="304"/>
      <c r="G330" s="304"/>
      <c r="H330" s="304"/>
      <c r="I330" s="304"/>
      <c r="J330" s="304"/>
      <c r="K330" s="313"/>
      <c r="L330" s="304"/>
      <c r="M330" s="304"/>
      <c r="N330" s="304"/>
      <c r="O330" s="304"/>
      <c r="P330" s="304"/>
      <c r="Q330" s="304"/>
      <c r="R330" s="304"/>
      <c r="S330" s="304"/>
    </row>
    <row r="331" spans="2:19" x14ac:dyDescent="0.15">
      <c r="B331" s="313"/>
      <c r="C331" s="304"/>
      <c r="D331" s="304"/>
      <c r="E331" s="304"/>
      <c r="F331" s="304"/>
      <c r="G331" s="304"/>
      <c r="H331" s="304"/>
      <c r="I331" s="304"/>
      <c r="J331" s="304"/>
      <c r="K331" s="313"/>
      <c r="L331" s="304"/>
      <c r="M331" s="304"/>
      <c r="N331" s="304"/>
      <c r="O331" s="304"/>
      <c r="P331" s="304"/>
      <c r="Q331" s="304"/>
      <c r="R331" s="304"/>
      <c r="S331" s="304"/>
    </row>
    <row r="332" spans="2:19" x14ac:dyDescent="0.15">
      <c r="B332" s="313"/>
      <c r="C332" s="304"/>
      <c r="D332" s="304"/>
      <c r="E332" s="304"/>
      <c r="F332" s="304"/>
      <c r="G332" s="304"/>
      <c r="H332" s="304"/>
      <c r="I332" s="304"/>
      <c r="J332" s="304"/>
      <c r="K332" s="313"/>
      <c r="L332" s="304"/>
      <c r="M332" s="304"/>
      <c r="N332" s="304"/>
      <c r="O332" s="304"/>
      <c r="P332" s="304"/>
      <c r="Q332" s="304"/>
      <c r="R332" s="304"/>
      <c r="S332" s="304"/>
    </row>
    <row r="333" spans="2:19" x14ac:dyDescent="0.15">
      <c r="B333" s="313"/>
      <c r="C333" s="304"/>
      <c r="D333" s="304"/>
      <c r="E333" s="304"/>
      <c r="F333" s="304"/>
      <c r="G333" s="304"/>
      <c r="H333" s="304"/>
      <c r="I333" s="304"/>
      <c r="J333" s="304"/>
      <c r="K333" s="313"/>
      <c r="L333" s="304"/>
      <c r="M333" s="304"/>
      <c r="N333" s="304"/>
      <c r="O333" s="304"/>
      <c r="P333" s="304"/>
      <c r="Q333" s="304"/>
      <c r="R333" s="304"/>
      <c r="S333" s="304"/>
    </row>
    <row r="334" spans="2:19" x14ac:dyDescent="0.15">
      <c r="B334" s="313"/>
      <c r="C334" s="304"/>
      <c r="D334" s="304"/>
      <c r="E334" s="304"/>
      <c r="F334" s="304"/>
      <c r="G334" s="304"/>
      <c r="H334" s="304"/>
      <c r="I334" s="304"/>
      <c r="J334" s="304"/>
      <c r="K334" s="313"/>
      <c r="L334" s="304"/>
      <c r="M334" s="304"/>
      <c r="N334" s="304"/>
      <c r="O334" s="304"/>
      <c r="P334" s="304"/>
      <c r="Q334" s="304"/>
      <c r="R334" s="304"/>
      <c r="S334" s="304"/>
    </row>
    <row r="335" spans="2:19" x14ac:dyDescent="0.15">
      <c r="B335" s="313"/>
      <c r="C335" s="304"/>
      <c r="D335" s="304"/>
      <c r="E335" s="304"/>
      <c r="F335" s="304"/>
      <c r="G335" s="304"/>
      <c r="H335" s="304"/>
      <c r="I335" s="304"/>
      <c r="J335" s="304"/>
      <c r="K335" s="313"/>
      <c r="L335" s="304"/>
      <c r="M335" s="304"/>
      <c r="N335" s="304"/>
      <c r="O335" s="304"/>
      <c r="P335" s="304"/>
      <c r="Q335" s="304"/>
      <c r="R335" s="304"/>
      <c r="S335" s="304"/>
    </row>
    <row r="336" spans="2:19" x14ac:dyDescent="0.15">
      <c r="B336" s="313"/>
      <c r="C336" s="304"/>
      <c r="D336" s="304"/>
      <c r="E336" s="304"/>
      <c r="F336" s="304"/>
      <c r="G336" s="304"/>
      <c r="H336" s="304"/>
      <c r="I336" s="304"/>
      <c r="J336" s="304"/>
      <c r="K336" s="313"/>
      <c r="L336" s="304"/>
      <c r="M336" s="304"/>
      <c r="N336" s="304"/>
      <c r="O336" s="304"/>
      <c r="P336" s="304"/>
      <c r="Q336" s="304"/>
      <c r="R336" s="304"/>
      <c r="S336" s="304"/>
    </row>
    <row r="337" spans="2:19" x14ac:dyDescent="0.15">
      <c r="B337" s="313"/>
      <c r="C337" s="304"/>
      <c r="D337" s="304"/>
      <c r="E337" s="304"/>
      <c r="F337" s="304"/>
      <c r="G337" s="304"/>
      <c r="H337" s="304"/>
      <c r="I337" s="304"/>
      <c r="J337" s="304"/>
      <c r="K337" s="313"/>
      <c r="L337" s="304"/>
      <c r="M337" s="304"/>
      <c r="N337" s="304"/>
      <c r="O337" s="304"/>
      <c r="P337" s="304"/>
      <c r="Q337" s="304"/>
      <c r="R337" s="304"/>
      <c r="S337" s="304"/>
    </row>
    <row r="338" spans="2:19" x14ac:dyDescent="0.15">
      <c r="B338" s="313"/>
      <c r="C338" s="304"/>
      <c r="D338" s="304"/>
      <c r="E338" s="304"/>
      <c r="F338" s="304"/>
      <c r="G338" s="304"/>
      <c r="H338" s="304"/>
      <c r="I338" s="304"/>
      <c r="J338" s="304"/>
      <c r="K338" s="313"/>
      <c r="L338" s="304"/>
      <c r="M338" s="304"/>
      <c r="N338" s="304"/>
      <c r="O338" s="304"/>
      <c r="P338" s="304"/>
      <c r="Q338" s="304"/>
      <c r="R338" s="304"/>
      <c r="S338" s="304"/>
    </row>
    <row r="339" spans="2:19" x14ac:dyDescent="0.15">
      <c r="B339" s="313"/>
      <c r="C339" s="304"/>
      <c r="D339" s="304"/>
      <c r="E339" s="304"/>
      <c r="F339" s="304"/>
      <c r="G339" s="304"/>
      <c r="H339" s="304"/>
      <c r="I339" s="304"/>
      <c r="J339" s="304"/>
      <c r="K339" s="313"/>
      <c r="L339" s="304"/>
      <c r="M339" s="304"/>
      <c r="N339" s="304"/>
      <c r="O339" s="304"/>
      <c r="P339" s="304"/>
      <c r="Q339" s="304"/>
      <c r="R339" s="304"/>
      <c r="S339" s="304"/>
    </row>
    <row r="340" spans="2:19" x14ac:dyDescent="0.15">
      <c r="B340" s="313"/>
      <c r="C340" s="304"/>
      <c r="D340" s="304"/>
      <c r="E340" s="304"/>
      <c r="F340" s="304"/>
      <c r="G340" s="304"/>
      <c r="H340" s="304"/>
      <c r="I340" s="304"/>
      <c r="J340" s="304"/>
      <c r="K340" s="313"/>
      <c r="L340" s="304"/>
      <c r="M340" s="304"/>
      <c r="N340" s="304"/>
      <c r="O340" s="304"/>
      <c r="P340" s="304"/>
      <c r="Q340" s="304"/>
      <c r="R340" s="304"/>
      <c r="S340" s="304"/>
    </row>
    <row r="341" spans="2:19" x14ac:dyDescent="0.15">
      <c r="B341" s="313"/>
      <c r="C341" s="304"/>
      <c r="D341" s="304"/>
      <c r="E341" s="304"/>
      <c r="F341" s="304"/>
      <c r="G341" s="304"/>
      <c r="H341" s="304"/>
      <c r="I341" s="304"/>
      <c r="J341" s="304"/>
      <c r="K341" s="313"/>
      <c r="L341" s="304"/>
      <c r="M341" s="304"/>
      <c r="N341" s="304"/>
      <c r="O341" s="304"/>
      <c r="P341" s="304"/>
      <c r="Q341" s="304"/>
      <c r="R341" s="304"/>
      <c r="S341" s="304"/>
    </row>
    <row r="342" spans="2:19" x14ac:dyDescent="0.15">
      <c r="B342" s="313"/>
      <c r="C342" s="304"/>
      <c r="D342" s="304"/>
      <c r="E342" s="304"/>
      <c r="F342" s="304"/>
      <c r="G342" s="304"/>
      <c r="H342" s="304"/>
      <c r="I342" s="304"/>
      <c r="J342" s="304"/>
      <c r="K342" s="313"/>
      <c r="L342" s="304"/>
      <c r="M342" s="304"/>
      <c r="N342" s="304"/>
      <c r="O342" s="304"/>
      <c r="P342" s="304"/>
      <c r="Q342" s="304"/>
      <c r="R342" s="304"/>
      <c r="S342" s="304"/>
    </row>
    <row r="343" spans="2:19" x14ac:dyDescent="0.15">
      <c r="B343" s="313"/>
      <c r="C343" s="304"/>
      <c r="D343" s="304"/>
      <c r="E343" s="304"/>
      <c r="F343" s="304"/>
      <c r="G343" s="304"/>
      <c r="H343" s="304"/>
      <c r="I343" s="304"/>
      <c r="J343" s="304"/>
      <c r="K343" s="313"/>
      <c r="L343" s="304"/>
      <c r="M343" s="304"/>
      <c r="N343" s="304"/>
      <c r="O343" s="304"/>
      <c r="P343" s="304"/>
      <c r="Q343" s="304"/>
      <c r="R343" s="304"/>
      <c r="S343" s="304"/>
    </row>
    <row r="344" spans="2:19" x14ac:dyDescent="0.15">
      <c r="B344" s="313"/>
      <c r="C344" s="304"/>
      <c r="D344" s="304"/>
      <c r="E344" s="304"/>
      <c r="F344" s="304"/>
      <c r="G344" s="304"/>
      <c r="H344" s="304"/>
      <c r="I344" s="304"/>
      <c r="J344" s="304"/>
      <c r="K344" s="313"/>
      <c r="L344" s="304"/>
      <c r="M344" s="304"/>
      <c r="N344" s="304"/>
      <c r="O344" s="304"/>
      <c r="P344" s="304"/>
      <c r="Q344" s="304"/>
      <c r="R344" s="304"/>
      <c r="S344" s="304"/>
    </row>
    <row r="345" spans="2:19" x14ac:dyDescent="0.15">
      <c r="B345" s="313"/>
      <c r="C345" s="304"/>
      <c r="D345" s="304"/>
      <c r="E345" s="304"/>
      <c r="F345" s="304"/>
      <c r="G345" s="304"/>
      <c r="H345" s="304"/>
      <c r="I345" s="304"/>
      <c r="J345" s="304"/>
      <c r="K345" s="313"/>
      <c r="L345" s="304"/>
      <c r="M345" s="304"/>
      <c r="N345" s="304"/>
      <c r="O345" s="304"/>
      <c r="P345" s="304"/>
      <c r="Q345" s="304"/>
      <c r="R345" s="304"/>
      <c r="S345" s="304"/>
    </row>
    <row r="346" spans="2:19" x14ac:dyDescent="0.15">
      <c r="B346" s="313"/>
      <c r="C346" s="304"/>
      <c r="D346" s="304"/>
      <c r="E346" s="304"/>
      <c r="F346" s="304"/>
      <c r="G346" s="304"/>
      <c r="H346" s="304"/>
      <c r="I346" s="304"/>
      <c r="J346" s="304"/>
      <c r="K346" s="313"/>
      <c r="L346" s="304"/>
      <c r="M346" s="304"/>
      <c r="N346" s="304"/>
      <c r="O346" s="304"/>
      <c r="P346" s="304"/>
      <c r="Q346" s="304"/>
      <c r="R346" s="304"/>
      <c r="S346" s="304"/>
    </row>
    <row r="347" spans="2:19" x14ac:dyDescent="0.15">
      <c r="B347" s="313"/>
      <c r="C347" s="304"/>
      <c r="D347" s="304"/>
      <c r="E347" s="304"/>
      <c r="F347" s="304"/>
      <c r="G347" s="304"/>
      <c r="H347" s="304"/>
      <c r="I347" s="304"/>
      <c r="J347" s="304"/>
      <c r="K347" s="313"/>
      <c r="L347" s="304"/>
      <c r="M347" s="304"/>
      <c r="N347" s="304"/>
      <c r="O347" s="304"/>
      <c r="P347" s="304"/>
      <c r="Q347" s="304"/>
      <c r="R347" s="304"/>
      <c r="S347" s="304"/>
    </row>
    <row r="348" spans="2:19" x14ac:dyDescent="0.15">
      <c r="B348" s="313"/>
      <c r="C348" s="304"/>
      <c r="D348" s="304"/>
      <c r="E348" s="304"/>
      <c r="F348" s="304"/>
      <c r="G348" s="304"/>
      <c r="H348" s="304"/>
      <c r="I348" s="304"/>
      <c r="J348" s="304"/>
      <c r="K348" s="313"/>
      <c r="L348" s="304"/>
      <c r="M348" s="304"/>
      <c r="N348" s="304"/>
      <c r="O348" s="304"/>
      <c r="P348" s="304"/>
      <c r="Q348" s="304"/>
      <c r="R348" s="304"/>
      <c r="S348" s="304"/>
    </row>
    <row r="349" spans="2:19" x14ac:dyDescent="0.15">
      <c r="B349" s="313"/>
      <c r="C349" s="304"/>
      <c r="D349" s="304"/>
      <c r="E349" s="304"/>
      <c r="F349" s="304"/>
      <c r="G349" s="304"/>
      <c r="H349" s="304"/>
      <c r="I349" s="304"/>
      <c r="J349" s="304"/>
      <c r="K349" s="313"/>
      <c r="L349" s="304"/>
      <c r="M349" s="304"/>
      <c r="N349" s="304"/>
      <c r="O349" s="304"/>
      <c r="P349" s="304"/>
      <c r="Q349" s="304"/>
      <c r="R349" s="304"/>
      <c r="S349" s="304"/>
    </row>
    <row r="350" spans="2:19" x14ac:dyDescent="0.15">
      <c r="B350" s="313"/>
      <c r="C350" s="304"/>
      <c r="D350" s="304"/>
      <c r="E350" s="304"/>
      <c r="F350" s="304"/>
      <c r="G350" s="304"/>
      <c r="H350" s="304"/>
      <c r="I350" s="304"/>
      <c r="J350" s="304"/>
      <c r="K350" s="313"/>
      <c r="L350" s="304"/>
      <c r="M350" s="304"/>
      <c r="N350" s="304"/>
      <c r="O350" s="304"/>
      <c r="P350" s="304"/>
      <c r="Q350" s="304"/>
      <c r="R350" s="304"/>
      <c r="S350" s="304"/>
    </row>
    <row r="351" spans="2:19" x14ac:dyDescent="0.15">
      <c r="B351" s="313"/>
      <c r="C351" s="304"/>
      <c r="D351" s="304"/>
      <c r="E351" s="304"/>
      <c r="F351" s="304"/>
      <c r="G351" s="304"/>
      <c r="H351" s="304"/>
      <c r="I351" s="304"/>
      <c r="J351" s="304"/>
      <c r="K351" s="313"/>
      <c r="L351" s="304"/>
      <c r="M351" s="304"/>
      <c r="N351" s="304"/>
      <c r="O351" s="304"/>
      <c r="P351" s="304"/>
      <c r="Q351" s="304"/>
      <c r="R351" s="304"/>
      <c r="S351" s="304"/>
    </row>
    <row r="352" spans="2:19" x14ac:dyDescent="0.15">
      <c r="B352" s="313"/>
      <c r="C352" s="304"/>
      <c r="D352" s="304"/>
      <c r="E352" s="304"/>
      <c r="F352" s="304"/>
      <c r="G352" s="304"/>
      <c r="H352" s="304"/>
      <c r="I352" s="304"/>
      <c r="J352" s="304"/>
      <c r="K352" s="313"/>
      <c r="L352" s="304"/>
      <c r="M352" s="304"/>
      <c r="N352" s="304"/>
      <c r="O352" s="304"/>
      <c r="P352" s="304"/>
      <c r="Q352" s="304"/>
      <c r="R352" s="304"/>
      <c r="S352" s="304"/>
    </row>
    <row r="353" spans="2:19" x14ac:dyDescent="0.15">
      <c r="B353" s="313"/>
      <c r="C353" s="304"/>
      <c r="D353" s="304"/>
      <c r="E353" s="304"/>
      <c r="F353" s="304"/>
      <c r="G353" s="304"/>
      <c r="H353" s="304"/>
      <c r="I353" s="304"/>
      <c r="J353" s="304"/>
      <c r="K353" s="313"/>
      <c r="L353" s="304"/>
      <c r="M353" s="304"/>
      <c r="N353" s="304"/>
      <c r="O353" s="304"/>
      <c r="P353" s="304"/>
      <c r="Q353" s="304"/>
      <c r="R353" s="304"/>
      <c r="S353" s="304"/>
    </row>
    <row r="354" spans="2:19" x14ac:dyDescent="0.15">
      <c r="B354" s="313"/>
      <c r="C354" s="304"/>
      <c r="D354" s="304"/>
      <c r="E354" s="304"/>
      <c r="F354" s="304"/>
      <c r="G354" s="304"/>
      <c r="H354" s="304"/>
      <c r="I354" s="304"/>
      <c r="J354" s="304"/>
      <c r="K354" s="313"/>
      <c r="L354" s="304"/>
      <c r="M354" s="304"/>
      <c r="N354" s="304"/>
      <c r="O354" s="304"/>
      <c r="P354" s="304"/>
      <c r="Q354" s="304"/>
      <c r="R354" s="304"/>
      <c r="S354" s="304"/>
    </row>
    <row r="355" spans="2:19" x14ac:dyDescent="0.15">
      <c r="B355" s="313"/>
      <c r="C355" s="304"/>
      <c r="D355" s="304"/>
      <c r="E355" s="304"/>
      <c r="F355" s="304"/>
      <c r="G355" s="304"/>
      <c r="H355" s="304"/>
      <c r="I355" s="304"/>
      <c r="J355" s="304"/>
      <c r="K355" s="313"/>
      <c r="L355" s="304"/>
      <c r="M355" s="304"/>
      <c r="N355" s="304"/>
      <c r="O355" s="304"/>
      <c r="P355" s="304"/>
      <c r="Q355" s="304"/>
      <c r="R355" s="304"/>
      <c r="S355" s="304"/>
    </row>
    <row r="356" spans="2:19" x14ac:dyDescent="0.15">
      <c r="B356" s="313"/>
      <c r="C356" s="304"/>
      <c r="D356" s="304"/>
      <c r="E356" s="304"/>
      <c r="F356" s="304"/>
      <c r="G356" s="304"/>
      <c r="H356" s="304"/>
      <c r="I356" s="304"/>
      <c r="J356" s="304"/>
      <c r="K356" s="313"/>
      <c r="L356" s="304"/>
      <c r="M356" s="304"/>
      <c r="N356" s="304"/>
      <c r="O356" s="304"/>
      <c r="P356" s="304"/>
      <c r="Q356" s="304"/>
      <c r="R356" s="304"/>
      <c r="S356" s="304"/>
    </row>
    <row r="357" spans="2:19" x14ac:dyDescent="0.15">
      <c r="B357" s="313"/>
      <c r="C357" s="304"/>
      <c r="D357" s="304"/>
      <c r="E357" s="304"/>
      <c r="F357" s="304"/>
      <c r="G357" s="304"/>
      <c r="H357" s="304"/>
      <c r="I357" s="304"/>
      <c r="J357" s="304"/>
      <c r="K357" s="313"/>
      <c r="L357" s="304"/>
      <c r="M357" s="304"/>
      <c r="N357" s="304"/>
      <c r="O357" s="304"/>
      <c r="P357" s="304"/>
      <c r="Q357" s="304"/>
      <c r="R357" s="304"/>
      <c r="S357" s="304"/>
    </row>
    <row r="358" spans="2:19" x14ac:dyDescent="0.15">
      <c r="B358" s="313"/>
      <c r="C358" s="304"/>
      <c r="D358" s="304"/>
      <c r="E358" s="304"/>
      <c r="F358" s="304"/>
      <c r="G358" s="304"/>
      <c r="H358" s="304"/>
      <c r="I358" s="304"/>
      <c r="J358" s="304"/>
      <c r="K358" s="313"/>
      <c r="L358" s="304"/>
      <c r="M358" s="304"/>
      <c r="N358" s="304"/>
      <c r="O358" s="304"/>
      <c r="P358" s="304"/>
      <c r="Q358" s="304"/>
      <c r="R358" s="304"/>
      <c r="S358" s="304"/>
    </row>
    <row r="359" spans="2:19" x14ac:dyDescent="0.15">
      <c r="B359" s="313"/>
      <c r="C359" s="304"/>
      <c r="D359" s="304"/>
      <c r="E359" s="304"/>
      <c r="F359" s="304"/>
      <c r="G359" s="304"/>
      <c r="H359" s="304"/>
      <c r="I359" s="304"/>
      <c r="J359" s="304"/>
      <c r="K359" s="313"/>
      <c r="L359" s="304"/>
      <c r="M359" s="304"/>
      <c r="N359" s="304"/>
      <c r="O359" s="304"/>
      <c r="P359" s="304"/>
      <c r="Q359" s="304"/>
      <c r="R359" s="304"/>
      <c r="S359" s="304"/>
    </row>
    <row r="360" spans="2:19" x14ac:dyDescent="0.15">
      <c r="B360" s="313"/>
      <c r="C360" s="304"/>
      <c r="D360" s="304"/>
      <c r="E360" s="304"/>
      <c r="F360" s="304"/>
      <c r="G360" s="304"/>
      <c r="H360" s="304"/>
      <c r="I360" s="304"/>
      <c r="J360" s="304"/>
      <c r="K360" s="313"/>
      <c r="L360" s="304"/>
      <c r="M360" s="304"/>
      <c r="N360" s="304"/>
      <c r="O360" s="304"/>
      <c r="P360" s="304"/>
      <c r="Q360" s="304"/>
      <c r="R360" s="304"/>
      <c r="S360" s="304"/>
    </row>
    <row r="361" spans="2:19" x14ac:dyDescent="0.15">
      <c r="B361" s="313"/>
      <c r="C361" s="304"/>
      <c r="D361" s="304"/>
      <c r="E361" s="304"/>
      <c r="F361" s="304"/>
      <c r="G361" s="304"/>
      <c r="H361" s="304"/>
      <c r="I361" s="304"/>
      <c r="J361" s="304"/>
      <c r="K361" s="313"/>
      <c r="L361" s="304"/>
      <c r="M361" s="304"/>
      <c r="N361" s="304"/>
      <c r="O361" s="304"/>
      <c r="P361" s="304"/>
      <c r="Q361" s="304"/>
      <c r="R361" s="304"/>
      <c r="S361" s="304"/>
    </row>
    <row r="362" spans="2:19" x14ac:dyDescent="0.15">
      <c r="B362" s="313"/>
      <c r="C362" s="304"/>
      <c r="D362" s="304"/>
      <c r="E362" s="304"/>
      <c r="F362" s="304"/>
      <c r="G362" s="304"/>
      <c r="H362" s="304"/>
      <c r="I362" s="304"/>
      <c r="J362" s="304"/>
      <c r="K362" s="313"/>
      <c r="L362" s="304"/>
      <c r="M362" s="304"/>
      <c r="N362" s="304"/>
      <c r="O362" s="304"/>
      <c r="P362" s="304"/>
      <c r="Q362" s="304"/>
      <c r="R362" s="304"/>
      <c r="S362" s="304"/>
    </row>
    <row r="363" spans="2:19" x14ac:dyDescent="0.15">
      <c r="B363" s="313"/>
      <c r="C363" s="304"/>
      <c r="D363" s="304"/>
      <c r="E363" s="304"/>
      <c r="F363" s="304"/>
      <c r="G363" s="304"/>
      <c r="H363" s="304"/>
      <c r="I363" s="304"/>
      <c r="J363" s="304"/>
      <c r="K363" s="313"/>
      <c r="L363" s="304"/>
      <c r="M363" s="304"/>
      <c r="N363" s="304"/>
      <c r="O363" s="304"/>
      <c r="P363" s="304"/>
      <c r="Q363" s="304"/>
      <c r="R363" s="304"/>
      <c r="S363" s="304"/>
    </row>
    <row r="364" spans="2:19" x14ac:dyDescent="0.15">
      <c r="B364" s="313"/>
      <c r="C364" s="304"/>
      <c r="D364" s="304"/>
      <c r="E364" s="304"/>
      <c r="F364" s="304"/>
      <c r="G364" s="304"/>
      <c r="H364" s="304"/>
      <c r="I364" s="304"/>
      <c r="J364" s="304"/>
      <c r="K364" s="313"/>
      <c r="L364" s="304"/>
      <c r="M364" s="304"/>
      <c r="N364" s="304"/>
      <c r="O364" s="304"/>
      <c r="P364" s="304"/>
      <c r="Q364" s="304"/>
      <c r="R364" s="304"/>
      <c r="S364" s="304"/>
    </row>
    <row r="365" spans="2:19" x14ac:dyDescent="0.15">
      <c r="B365" s="313"/>
      <c r="C365" s="304"/>
      <c r="D365" s="304"/>
      <c r="E365" s="304"/>
      <c r="F365" s="304"/>
      <c r="G365" s="304"/>
      <c r="H365" s="304"/>
      <c r="I365" s="304"/>
      <c r="J365" s="304"/>
      <c r="K365" s="313"/>
      <c r="L365" s="304"/>
      <c r="M365" s="304"/>
      <c r="N365" s="304"/>
      <c r="O365" s="304"/>
      <c r="P365" s="304"/>
      <c r="Q365" s="304"/>
      <c r="R365" s="304"/>
      <c r="S365" s="304"/>
    </row>
    <row r="366" spans="2:19" x14ac:dyDescent="0.15">
      <c r="B366" s="313"/>
      <c r="C366" s="304"/>
      <c r="D366" s="304"/>
      <c r="E366" s="304"/>
      <c r="F366" s="304"/>
      <c r="G366" s="304"/>
      <c r="H366" s="304"/>
      <c r="I366" s="304"/>
      <c r="J366" s="304"/>
      <c r="K366" s="313"/>
      <c r="L366" s="304"/>
      <c r="M366" s="304"/>
      <c r="N366" s="304"/>
      <c r="O366" s="304"/>
      <c r="P366" s="304"/>
      <c r="Q366" s="304"/>
      <c r="R366" s="304"/>
      <c r="S366" s="304"/>
    </row>
    <row r="367" spans="2:19" x14ac:dyDescent="0.15">
      <c r="B367" s="313"/>
      <c r="C367" s="304"/>
      <c r="D367" s="304"/>
      <c r="E367" s="304"/>
      <c r="F367" s="304"/>
      <c r="G367" s="304"/>
      <c r="H367" s="304"/>
      <c r="I367" s="304"/>
      <c r="J367" s="304"/>
      <c r="K367" s="313"/>
      <c r="L367" s="304"/>
      <c r="M367" s="304"/>
      <c r="N367" s="304"/>
      <c r="O367" s="304"/>
      <c r="P367" s="304"/>
      <c r="Q367" s="304"/>
      <c r="R367" s="304"/>
      <c r="S367" s="304"/>
    </row>
    <row r="368" spans="2:19" x14ac:dyDescent="0.15">
      <c r="B368" s="313"/>
      <c r="C368" s="304"/>
      <c r="D368" s="304"/>
      <c r="E368" s="304"/>
      <c r="F368" s="304"/>
      <c r="G368" s="304"/>
      <c r="H368" s="304"/>
      <c r="I368" s="304"/>
      <c r="J368" s="304"/>
      <c r="K368" s="313"/>
      <c r="L368" s="304"/>
      <c r="M368" s="304"/>
      <c r="N368" s="304"/>
      <c r="O368" s="304"/>
      <c r="P368" s="304"/>
      <c r="Q368" s="304"/>
      <c r="R368" s="304"/>
      <c r="S368" s="304"/>
    </row>
    <row r="369" spans="2:19" x14ac:dyDescent="0.15">
      <c r="B369" s="313"/>
      <c r="C369" s="304"/>
      <c r="D369" s="304"/>
      <c r="E369" s="304"/>
      <c r="F369" s="304"/>
      <c r="G369" s="304"/>
      <c r="H369" s="304"/>
      <c r="I369" s="304"/>
      <c r="J369" s="304"/>
      <c r="K369" s="313"/>
      <c r="L369" s="304"/>
      <c r="M369" s="304"/>
      <c r="N369" s="304"/>
      <c r="O369" s="304"/>
      <c r="P369" s="304"/>
      <c r="Q369" s="304"/>
      <c r="R369" s="304"/>
      <c r="S369" s="304"/>
    </row>
    <row r="370" spans="2:19" x14ac:dyDescent="0.15">
      <c r="B370" s="313"/>
      <c r="C370" s="304"/>
      <c r="D370" s="304"/>
      <c r="E370" s="304"/>
      <c r="F370" s="304"/>
      <c r="G370" s="304"/>
      <c r="H370" s="304"/>
      <c r="I370" s="304"/>
      <c r="J370" s="304"/>
      <c r="K370" s="313"/>
      <c r="L370" s="304"/>
      <c r="M370" s="304"/>
      <c r="N370" s="304"/>
      <c r="O370" s="304"/>
      <c r="P370" s="304"/>
      <c r="Q370" s="304"/>
      <c r="R370" s="304"/>
      <c r="S370" s="304"/>
    </row>
    <row r="371" spans="2:19" x14ac:dyDescent="0.15">
      <c r="B371" s="313"/>
      <c r="C371" s="304"/>
      <c r="D371" s="304"/>
      <c r="E371" s="304"/>
      <c r="F371" s="304"/>
      <c r="G371" s="304"/>
      <c r="H371" s="304"/>
      <c r="I371" s="304"/>
      <c r="J371" s="304"/>
      <c r="K371" s="313"/>
      <c r="L371" s="304"/>
      <c r="M371" s="304"/>
      <c r="N371" s="304"/>
      <c r="O371" s="304"/>
      <c r="P371" s="304"/>
      <c r="Q371" s="304"/>
      <c r="R371" s="304"/>
      <c r="S371" s="304"/>
    </row>
    <row r="372" spans="2:19" x14ac:dyDescent="0.15">
      <c r="B372" s="313"/>
      <c r="C372" s="304"/>
      <c r="D372" s="304"/>
      <c r="E372" s="304"/>
      <c r="F372" s="304"/>
      <c r="G372" s="304"/>
      <c r="H372" s="304"/>
      <c r="I372" s="304"/>
      <c r="J372" s="304"/>
      <c r="K372" s="313"/>
      <c r="L372" s="304"/>
      <c r="M372" s="304"/>
      <c r="N372" s="304"/>
      <c r="O372" s="304"/>
      <c r="P372" s="304"/>
      <c r="Q372" s="304"/>
      <c r="R372" s="304"/>
      <c r="S372" s="304"/>
    </row>
    <row r="373" spans="2:19" x14ac:dyDescent="0.15">
      <c r="B373" s="313"/>
      <c r="C373" s="304"/>
      <c r="D373" s="304"/>
      <c r="E373" s="304"/>
      <c r="F373" s="304"/>
      <c r="G373" s="304"/>
      <c r="H373" s="304"/>
      <c r="I373" s="304"/>
      <c r="J373" s="304"/>
      <c r="K373" s="313"/>
      <c r="L373" s="304"/>
      <c r="M373" s="304"/>
      <c r="N373" s="304"/>
      <c r="O373" s="304"/>
      <c r="P373" s="304"/>
      <c r="Q373" s="304"/>
      <c r="R373" s="304"/>
      <c r="S373" s="304"/>
    </row>
    <row r="374" spans="2:19" x14ac:dyDescent="0.15">
      <c r="B374" s="313"/>
      <c r="C374" s="304"/>
      <c r="D374" s="304"/>
      <c r="E374" s="304"/>
      <c r="F374" s="304"/>
      <c r="G374" s="304"/>
      <c r="H374" s="304"/>
      <c r="I374" s="304"/>
      <c r="J374" s="304"/>
      <c r="K374" s="313"/>
      <c r="L374" s="304"/>
      <c r="M374" s="304"/>
      <c r="N374" s="304"/>
      <c r="O374" s="304"/>
      <c r="P374" s="304"/>
      <c r="Q374" s="304"/>
      <c r="R374" s="304"/>
      <c r="S374" s="304"/>
    </row>
    <row r="375" spans="2:19" x14ac:dyDescent="0.15">
      <c r="B375" s="313"/>
      <c r="C375" s="304"/>
      <c r="D375" s="304"/>
      <c r="E375" s="304"/>
      <c r="F375" s="304"/>
      <c r="G375" s="304"/>
      <c r="H375" s="304"/>
      <c r="I375" s="304"/>
      <c r="J375" s="304"/>
      <c r="K375" s="313"/>
      <c r="L375" s="304"/>
      <c r="M375" s="304"/>
      <c r="N375" s="304"/>
      <c r="O375" s="304"/>
      <c r="P375" s="304"/>
      <c r="Q375" s="304"/>
      <c r="R375" s="304"/>
      <c r="S375" s="304"/>
    </row>
    <row r="376" spans="2:19" x14ac:dyDescent="0.15">
      <c r="B376" s="313"/>
      <c r="C376" s="304"/>
      <c r="D376" s="304"/>
      <c r="E376" s="304"/>
      <c r="F376" s="304"/>
      <c r="G376" s="304"/>
      <c r="H376" s="304"/>
      <c r="I376" s="304"/>
      <c r="J376" s="304"/>
      <c r="K376" s="313"/>
      <c r="L376" s="304"/>
      <c r="M376" s="304"/>
      <c r="N376" s="304"/>
      <c r="O376" s="304"/>
      <c r="P376" s="304"/>
      <c r="Q376" s="304"/>
      <c r="R376" s="304"/>
      <c r="S376" s="304"/>
    </row>
    <row r="377" spans="2:19" x14ac:dyDescent="0.15">
      <c r="B377" s="313"/>
      <c r="C377" s="304"/>
      <c r="D377" s="304"/>
      <c r="E377" s="304"/>
      <c r="F377" s="304"/>
      <c r="G377" s="304"/>
      <c r="H377" s="304"/>
      <c r="I377" s="304"/>
      <c r="J377" s="304"/>
      <c r="K377" s="313"/>
      <c r="L377" s="304"/>
      <c r="M377" s="304"/>
      <c r="N377" s="304"/>
      <c r="O377" s="304"/>
      <c r="P377" s="304"/>
      <c r="Q377" s="304"/>
      <c r="R377" s="304"/>
      <c r="S377" s="304"/>
    </row>
    <row r="378" spans="2:19" x14ac:dyDescent="0.15">
      <c r="B378" s="313"/>
      <c r="C378" s="304"/>
      <c r="D378" s="304"/>
      <c r="E378" s="304"/>
      <c r="F378" s="304"/>
      <c r="G378" s="304"/>
      <c r="H378" s="304"/>
      <c r="I378" s="304"/>
      <c r="J378" s="304"/>
      <c r="K378" s="313"/>
      <c r="L378" s="304"/>
      <c r="M378" s="304"/>
      <c r="N378" s="304"/>
      <c r="O378" s="304"/>
      <c r="P378" s="304"/>
      <c r="Q378" s="304"/>
      <c r="R378" s="304"/>
      <c r="S378" s="304"/>
    </row>
    <row r="379" spans="2:19" x14ac:dyDescent="0.15">
      <c r="B379" s="313"/>
      <c r="C379" s="304"/>
      <c r="D379" s="304"/>
      <c r="E379" s="304"/>
      <c r="F379" s="304"/>
      <c r="G379" s="304"/>
      <c r="H379" s="304"/>
      <c r="I379" s="304"/>
      <c r="J379" s="304"/>
      <c r="K379" s="313"/>
      <c r="L379" s="304"/>
      <c r="M379" s="304"/>
      <c r="N379" s="304"/>
      <c r="O379" s="304"/>
      <c r="P379" s="304"/>
      <c r="Q379" s="304"/>
      <c r="R379" s="304"/>
      <c r="S379" s="304"/>
    </row>
    <row r="380" spans="2:19" x14ac:dyDescent="0.15">
      <c r="B380" s="313"/>
      <c r="C380" s="304"/>
      <c r="D380" s="304"/>
      <c r="E380" s="304"/>
      <c r="F380" s="304"/>
      <c r="G380" s="304"/>
      <c r="H380" s="304"/>
      <c r="I380" s="304"/>
      <c r="J380" s="304"/>
      <c r="K380" s="313"/>
      <c r="L380" s="304"/>
      <c r="M380" s="304"/>
      <c r="N380" s="304"/>
      <c r="O380" s="304"/>
      <c r="P380" s="304"/>
      <c r="Q380" s="304"/>
      <c r="R380" s="304"/>
      <c r="S380" s="304"/>
    </row>
    <row r="381" spans="2:19" x14ac:dyDescent="0.15">
      <c r="B381" s="313"/>
      <c r="C381" s="304"/>
      <c r="D381" s="304"/>
      <c r="E381" s="304"/>
      <c r="F381" s="304"/>
      <c r="G381" s="304"/>
      <c r="H381" s="304"/>
      <c r="I381" s="304"/>
      <c r="J381" s="304"/>
      <c r="K381" s="313"/>
      <c r="L381" s="304"/>
      <c r="M381" s="304"/>
      <c r="N381" s="304"/>
      <c r="O381" s="304"/>
      <c r="P381" s="304"/>
      <c r="Q381" s="304"/>
      <c r="R381" s="304"/>
      <c r="S381" s="304"/>
    </row>
    <row r="382" spans="2:19" x14ac:dyDescent="0.15">
      <c r="B382" s="313"/>
      <c r="C382" s="304"/>
      <c r="D382" s="304"/>
      <c r="E382" s="304"/>
      <c r="F382" s="304"/>
      <c r="G382" s="304"/>
      <c r="H382" s="304"/>
      <c r="I382" s="304"/>
      <c r="J382" s="304"/>
      <c r="K382" s="313"/>
      <c r="L382" s="304"/>
      <c r="M382" s="304"/>
      <c r="N382" s="304"/>
      <c r="O382" s="304"/>
      <c r="P382" s="304"/>
      <c r="Q382" s="304"/>
      <c r="R382" s="304"/>
      <c r="S382" s="304"/>
    </row>
    <row r="383" spans="2:19" x14ac:dyDescent="0.15">
      <c r="B383" s="313"/>
      <c r="C383" s="304"/>
      <c r="D383" s="304"/>
      <c r="E383" s="304"/>
      <c r="F383" s="304"/>
      <c r="G383" s="304"/>
      <c r="H383" s="304"/>
      <c r="I383" s="304"/>
      <c r="J383" s="304"/>
      <c r="K383" s="313"/>
      <c r="L383" s="304"/>
      <c r="M383" s="304"/>
      <c r="N383" s="304"/>
      <c r="O383" s="304"/>
      <c r="P383" s="304"/>
      <c r="Q383" s="304"/>
      <c r="R383" s="304"/>
      <c r="S383" s="304"/>
    </row>
    <row r="384" spans="2:19" x14ac:dyDescent="0.15">
      <c r="B384" s="313"/>
      <c r="C384" s="304"/>
      <c r="D384" s="304"/>
      <c r="E384" s="304"/>
      <c r="F384" s="304"/>
      <c r="G384" s="304"/>
      <c r="H384" s="304"/>
      <c r="I384" s="304"/>
      <c r="J384" s="304"/>
      <c r="K384" s="313"/>
      <c r="L384" s="304"/>
      <c r="M384" s="304"/>
      <c r="N384" s="304"/>
      <c r="O384" s="304"/>
      <c r="P384" s="304"/>
      <c r="Q384" s="304"/>
      <c r="R384" s="304"/>
      <c r="S384" s="304"/>
    </row>
    <row r="385" spans="2:19" x14ac:dyDescent="0.15">
      <c r="B385" s="313"/>
      <c r="C385" s="304"/>
      <c r="D385" s="304"/>
      <c r="E385" s="304"/>
      <c r="F385" s="304"/>
      <c r="G385" s="304"/>
      <c r="H385" s="304"/>
      <c r="I385" s="304"/>
      <c r="J385" s="304"/>
      <c r="K385" s="313"/>
      <c r="L385" s="304"/>
      <c r="M385" s="304"/>
      <c r="N385" s="304"/>
      <c r="O385" s="304"/>
      <c r="P385" s="304"/>
      <c r="Q385" s="304"/>
      <c r="R385" s="304"/>
      <c r="S385" s="304"/>
    </row>
    <row r="386" spans="2:19" x14ac:dyDescent="0.15">
      <c r="B386" s="313"/>
      <c r="C386" s="304"/>
      <c r="D386" s="304"/>
      <c r="E386" s="304"/>
      <c r="F386" s="304"/>
      <c r="G386" s="304"/>
      <c r="H386" s="304"/>
      <c r="I386" s="304"/>
      <c r="J386" s="304"/>
      <c r="K386" s="313"/>
      <c r="L386" s="304"/>
      <c r="M386" s="304"/>
      <c r="N386" s="304"/>
      <c r="O386" s="304"/>
      <c r="P386" s="304"/>
      <c r="Q386" s="304"/>
      <c r="R386" s="304"/>
      <c r="S386" s="304"/>
    </row>
    <row r="387" spans="2:19" x14ac:dyDescent="0.15">
      <c r="B387" s="313"/>
      <c r="C387" s="304"/>
      <c r="D387" s="304"/>
      <c r="E387" s="304"/>
      <c r="F387" s="304"/>
      <c r="G387" s="304"/>
      <c r="H387" s="304"/>
      <c r="I387" s="304"/>
      <c r="J387" s="304"/>
      <c r="K387" s="313"/>
      <c r="L387" s="304"/>
      <c r="M387" s="304"/>
      <c r="N387" s="304"/>
      <c r="O387" s="304"/>
      <c r="P387" s="304"/>
      <c r="Q387" s="304"/>
      <c r="R387" s="304"/>
      <c r="S387" s="304"/>
    </row>
    <row r="388" spans="2:19" x14ac:dyDescent="0.15">
      <c r="B388" s="313"/>
      <c r="C388" s="304"/>
      <c r="D388" s="304"/>
      <c r="E388" s="304"/>
      <c r="F388" s="304"/>
      <c r="G388" s="304"/>
      <c r="H388" s="304"/>
      <c r="I388" s="304"/>
      <c r="J388" s="304"/>
      <c r="K388" s="313"/>
      <c r="L388" s="304"/>
      <c r="M388" s="304"/>
      <c r="N388" s="304"/>
      <c r="O388" s="304"/>
      <c r="P388" s="304"/>
      <c r="Q388" s="304"/>
      <c r="R388" s="304"/>
      <c r="S388" s="304"/>
    </row>
    <row r="389" spans="2:19" x14ac:dyDescent="0.15">
      <c r="B389" s="313"/>
      <c r="C389" s="304"/>
      <c r="D389" s="304"/>
      <c r="E389" s="304"/>
      <c r="F389" s="304"/>
      <c r="G389" s="304"/>
      <c r="H389" s="304"/>
      <c r="I389" s="304"/>
      <c r="J389" s="304"/>
      <c r="K389" s="313"/>
      <c r="L389" s="304"/>
      <c r="M389" s="304"/>
      <c r="N389" s="304"/>
      <c r="O389" s="304"/>
      <c r="P389" s="304"/>
      <c r="Q389" s="304"/>
      <c r="R389" s="304"/>
      <c r="S389" s="304"/>
    </row>
    <row r="390" spans="2:19" x14ac:dyDescent="0.15">
      <c r="B390" s="313"/>
      <c r="C390" s="304"/>
      <c r="D390" s="304"/>
      <c r="E390" s="304"/>
      <c r="F390" s="304"/>
      <c r="G390" s="304"/>
      <c r="H390" s="304"/>
      <c r="I390" s="304"/>
      <c r="J390" s="304"/>
      <c r="K390" s="313"/>
      <c r="L390" s="304"/>
      <c r="M390" s="304"/>
      <c r="N390" s="304"/>
      <c r="O390" s="304"/>
      <c r="P390" s="304"/>
      <c r="Q390" s="304"/>
      <c r="R390" s="304"/>
      <c r="S390" s="304"/>
    </row>
    <row r="391" spans="2:19" x14ac:dyDescent="0.15">
      <c r="B391" s="313"/>
      <c r="C391" s="304"/>
      <c r="D391" s="304"/>
      <c r="E391" s="304"/>
      <c r="F391" s="304"/>
      <c r="G391" s="304"/>
      <c r="H391" s="304"/>
      <c r="I391" s="304"/>
      <c r="J391" s="304"/>
      <c r="K391" s="313"/>
      <c r="L391" s="304"/>
      <c r="M391" s="304"/>
      <c r="N391" s="304"/>
      <c r="O391" s="304"/>
      <c r="P391" s="304"/>
      <c r="Q391" s="304"/>
      <c r="R391" s="304"/>
      <c r="S391" s="304"/>
    </row>
    <row r="392" spans="2:19" x14ac:dyDescent="0.15">
      <c r="B392" s="313"/>
      <c r="C392" s="304"/>
      <c r="D392" s="304"/>
      <c r="E392" s="304"/>
      <c r="F392" s="304"/>
      <c r="G392" s="304"/>
      <c r="H392" s="304"/>
      <c r="I392" s="304"/>
      <c r="J392" s="304"/>
      <c r="K392" s="313"/>
      <c r="L392" s="304"/>
      <c r="M392" s="304"/>
      <c r="N392" s="304"/>
      <c r="O392" s="304"/>
      <c r="P392" s="304"/>
      <c r="Q392" s="304"/>
      <c r="R392" s="304"/>
      <c r="S392" s="304"/>
    </row>
    <row r="393" spans="2:19" x14ac:dyDescent="0.15">
      <c r="B393" s="313"/>
      <c r="C393" s="304"/>
      <c r="D393" s="304"/>
      <c r="E393" s="304"/>
      <c r="F393" s="304"/>
      <c r="G393" s="304"/>
      <c r="H393" s="304"/>
      <c r="I393" s="304"/>
      <c r="J393" s="304"/>
      <c r="K393" s="313"/>
      <c r="L393" s="304"/>
      <c r="M393" s="304"/>
      <c r="N393" s="304"/>
      <c r="O393" s="304"/>
      <c r="P393" s="304"/>
      <c r="Q393" s="304"/>
      <c r="R393" s="304"/>
      <c r="S393" s="304"/>
    </row>
    <row r="394" spans="2:19" x14ac:dyDescent="0.15">
      <c r="B394" s="313"/>
      <c r="C394" s="304"/>
      <c r="D394" s="304"/>
      <c r="E394" s="304"/>
      <c r="F394" s="304"/>
      <c r="G394" s="304"/>
      <c r="H394" s="304"/>
      <c r="I394" s="304"/>
      <c r="J394" s="304"/>
      <c r="K394" s="313"/>
      <c r="L394" s="304"/>
      <c r="M394" s="304"/>
      <c r="N394" s="304"/>
      <c r="O394" s="304"/>
      <c r="P394" s="304"/>
      <c r="Q394" s="304"/>
      <c r="R394" s="304"/>
      <c r="S394" s="304"/>
    </row>
    <row r="395" spans="2:19" x14ac:dyDescent="0.15">
      <c r="B395" s="313"/>
      <c r="C395" s="304"/>
      <c r="D395" s="304"/>
      <c r="E395" s="304"/>
      <c r="F395" s="304"/>
      <c r="G395" s="304"/>
      <c r="H395" s="304"/>
      <c r="I395" s="304"/>
      <c r="J395" s="304"/>
      <c r="K395" s="313"/>
      <c r="L395" s="304"/>
      <c r="M395" s="304"/>
      <c r="N395" s="304"/>
      <c r="O395" s="304"/>
      <c r="P395" s="304"/>
      <c r="Q395" s="304"/>
      <c r="R395" s="304"/>
      <c r="S395" s="304"/>
    </row>
    <row r="396" spans="2:19" x14ac:dyDescent="0.15">
      <c r="B396" s="313"/>
      <c r="C396" s="304"/>
      <c r="D396" s="304"/>
      <c r="E396" s="304"/>
      <c r="F396" s="304"/>
      <c r="G396" s="304"/>
      <c r="H396" s="304"/>
      <c r="I396" s="304"/>
      <c r="J396" s="304"/>
      <c r="K396" s="313"/>
      <c r="L396" s="304"/>
      <c r="M396" s="304"/>
      <c r="N396" s="304"/>
      <c r="O396" s="304"/>
      <c r="P396" s="304"/>
      <c r="Q396" s="304"/>
      <c r="R396" s="304"/>
      <c r="S396" s="304"/>
    </row>
    <row r="397" spans="2:19" x14ac:dyDescent="0.15">
      <c r="B397" s="313"/>
      <c r="C397" s="304"/>
      <c r="D397" s="304"/>
      <c r="E397" s="304"/>
      <c r="F397" s="304"/>
      <c r="G397" s="304"/>
      <c r="H397" s="304"/>
      <c r="I397" s="304"/>
      <c r="J397" s="304"/>
      <c r="K397" s="313"/>
      <c r="L397" s="304"/>
      <c r="M397" s="304"/>
      <c r="N397" s="304"/>
      <c r="O397" s="304"/>
      <c r="P397" s="304"/>
      <c r="Q397" s="304"/>
      <c r="R397" s="304"/>
      <c r="S397" s="304"/>
    </row>
    <row r="398" spans="2:19" x14ac:dyDescent="0.15">
      <c r="B398" s="313"/>
      <c r="C398" s="304"/>
      <c r="D398" s="304"/>
      <c r="E398" s="304"/>
      <c r="F398" s="304"/>
      <c r="G398" s="304"/>
      <c r="H398" s="304"/>
      <c r="I398" s="304"/>
      <c r="J398" s="304"/>
      <c r="K398" s="313"/>
      <c r="L398" s="304"/>
      <c r="M398" s="304"/>
      <c r="N398" s="304"/>
      <c r="O398" s="304"/>
      <c r="P398" s="304"/>
      <c r="Q398" s="304"/>
      <c r="R398" s="304"/>
      <c r="S398" s="304"/>
    </row>
    <row r="399" spans="2:19" x14ac:dyDescent="0.15">
      <c r="B399" s="313"/>
      <c r="C399" s="304"/>
      <c r="D399" s="304"/>
      <c r="E399" s="304"/>
      <c r="F399" s="304"/>
      <c r="G399" s="304"/>
      <c r="H399" s="304"/>
      <c r="I399" s="304"/>
      <c r="J399" s="304"/>
      <c r="K399" s="313"/>
      <c r="L399" s="304"/>
      <c r="M399" s="304"/>
      <c r="N399" s="304"/>
      <c r="O399" s="304"/>
      <c r="P399" s="304"/>
      <c r="Q399" s="304"/>
      <c r="R399" s="304"/>
      <c r="S399" s="304"/>
    </row>
    <row r="400" spans="2:19" x14ac:dyDescent="0.15">
      <c r="B400" s="313"/>
      <c r="C400" s="304"/>
      <c r="D400" s="304"/>
      <c r="E400" s="304"/>
      <c r="F400" s="304"/>
      <c r="G400" s="304"/>
      <c r="H400" s="304"/>
      <c r="I400" s="304"/>
      <c r="J400" s="304"/>
      <c r="K400" s="313"/>
      <c r="L400" s="304"/>
      <c r="M400" s="304"/>
      <c r="N400" s="304"/>
      <c r="O400" s="304"/>
      <c r="P400" s="304"/>
      <c r="Q400" s="304"/>
      <c r="R400" s="304"/>
      <c r="S400" s="304"/>
    </row>
    <row r="401" spans="2:19" x14ac:dyDescent="0.15">
      <c r="B401" s="313"/>
      <c r="C401" s="304"/>
      <c r="D401" s="304"/>
      <c r="E401" s="304"/>
      <c r="F401" s="304"/>
      <c r="G401" s="304"/>
      <c r="H401" s="304"/>
      <c r="I401" s="304"/>
      <c r="J401" s="304"/>
      <c r="K401" s="313"/>
      <c r="L401" s="304"/>
      <c r="M401" s="304"/>
      <c r="N401" s="304"/>
      <c r="O401" s="304"/>
      <c r="P401" s="304"/>
      <c r="Q401" s="304"/>
      <c r="R401" s="304"/>
      <c r="S401" s="304"/>
    </row>
    <row r="402" spans="2:19" x14ac:dyDescent="0.15">
      <c r="B402" s="313"/>
      <c r="C402" s="304"/>
      <c r="D402" s="304"/>
      <c r="E402" s="304"/>
      <c r="F402" s="304"/>
      <c r="G402" s="304"/>
      <c r="H402" s="304"/>
      <c r="I402" s="304"/>
      <c r="J402" s="304"/>
      <c r="K402" s="313"/>
      <c r="L402" s="304"/>
      <c r="M402" s="304"/>
      <c r="N402" s="304"/>
      <c r="O402" s="304"/>
      <c r="P402" s="304"/>
      <c r="Q402" s="304"/>
      <c r="R402" s="304"/>
      <c r="S402" s="304"/>
    </row>
    <row r="403" spans="2:19" x14ac:dyDescent="0.15">
      <c r="B403" s="313"/>
      <c r="C403" s="304"/>
      <c r="D403" s="304"/>
      <c r="E403" s="304"/>
      <c r="F403" s="304"/>
      <c r="G403" s="304"/>
      <c r="H403" s="304"/>
      <c r="I403" s="304"/>
      <c r="J403" s="304"/>
      <c r="K403" s="313"/>
      <c r="L403" s="304"/>
      <c r="M403" s="304"/>
      <c r="N403" s="304"/>
      <c r="O403" s="304"/>
      <c r="P403" s="304"/>
      <c r="Q403" s="304"/>
      <c r="R403" s="304"/>
      <c r="S403" s="304"/>
    </row>
    <row r="404" spans="2:19" x14ac:dyDescent="0.15">
      <c r="B404" s="313"/>
      <c r="C404" s="304"/>
      <c r="D404" s="304"/>
      <c r="E404" s="304"/>
      <c r="F404" s="304"/>
      <c r="G404" s="304"/>
      <c r="H404" s="304"/>
      <c r="I404" s="304"/>
      <c r="J404" s="304"/>
      <c r="K404" s="313"/>
      <c r="L404" s="304"/>
      <c r="M404" s="304"/>
      <c r="N404" s="304"/>
      <c r="O404" s="304"/>
      <c r="P404" s="304"/>
      <c r="Q404" s="304"/>
      <c r="R404" s="304"/>
      <c r="S404" s="304"/>
    </row>
    <row r="405" spans="2:19" x14ac:dyDescent="0.15">
      <c r="B405" s="313"/>
      <c r="C405" s="304"/>
      <c r="D405" s="304"/>
      <c r="E405" s="304"/>
      <c r="F405" s="304"/>
      <c r="G405" s="304"/>
      <c r="H405" s="304"/>
      <c r="I405" s="304"/>
      <c r="J405" s="304"/>
      <c r="K405" s="313"/>
      <c r="L405" s="304"/>
      <c r="M405" s="304"/>
      <c r="N405" s="304"/>
      <c r="O405" s="304"/>
      <c r="P405" s="304"/>
      <c r="Q405" s="304"/>
      <c r="R405" s="304"/>
      <c r="S405" s="304"/>
    </row>
    <row r="406" spans="2:19" x14ac:dyDescent="0.15">
      <c r="B406" s="313"/>
      <c r="C406" s="304"/>
      <c r="D406" s="304"/>
      <c r="E406" s="304"/>
      <c r="F406" s="304"/>
      <c r="G406" s="304"/>
      <c r="H406" s="304"/>
      <c r="I406" s="304"/>
      <c r="J406" s="304"/>
      <c r="K406" s="313"/>
      <c r="L406" s="304"/>
      <c r="M406" s="304"/>
      <c r="N406" s="304"/>
      <c r="O406" s="304"/>
      <c r="P406" s="304"/>
      <c r="Q406" s="304"/>
      <c r="R406" s="304"/>
      <c r="S406" s="304"/>
    </row>
    <row r="407" spans="2:19" x14ac:dyDescent="0.15">
      <c r="B407" s="313"/>
      <c r="C407" s="304"/>
      <c r="D407" s="304"/>
      <c r="E407" s="304"/>
      <c r="F407" s="304"/>
      <c r="G407" s="304"/>
      <c r="H407" s="304"/>
      <c r="I407" s="304"/>
      <c r="J407" s="304"/>
      <c r="K407" s="313"/>
      <c r="L407" s="304"/>
      <c r="M407" s="304"/>
      <c r="N407" s="304"/>
      <c r="O407" s="304"/>
      <c r="P407" s="304"/>
      <c r="Q407" s="304"/>
      <c r="R407" s="304"/>
      <c r="S407" s="304"/>
    </row>
    <row r="408" spans="2:19" x14ac:dyDescent="0.15">
      <c r="B408" s="313"/>
      <c r="C408" s="304"/>
      <c r="D408" s="304"/>
      <c r="E408" s="304"/>
      <c r="F408" s="304"/>
      <c r="G408" s="304"/>
      <c r="H408" s="304"/>
      <c r="I408" s="304"/>
      <c r="J408" s="304"/>
      <c r="K408" s="313"/>
      <c r="L408" s="304"/>
      <c r="M408" s="304"/>
      <c r="N408" s="304"/>
      <c r="O408" s="304"/>
      <c r="P408" s="304"/>
      <c r="Q408" s="304"/>
      <c r="R408" s="304"/>
      <c r="S408" s="304"/>
    </row>
    <row r="409" spans="2:19" x14ac:dyDescent="0.15">
      <c r="B409" s="313"/>
      <c r="C409" s="304"/>
      <c r="D409" s="304"/>
      <c r="E409" s="304"/>
      <c r="F409" s="304"/>
      <c r="G409" s="304"/>
      <c r="H409" s="304"/>
      <c r="I409" s="304"/>
      <c r="J409" s="304"/>
      <c r="K409" s="313"/>
      <c r="L409" s="304"/>
      <c r="M409" s="304"/>
      <c r="N409" s="304"/>
      <c r="O409" s="304"/>
      <c r="P409" s="304"/>
      <c r="Q409" s="304"/>
      <c r="R409" s="304"/>
      <c r="S409" s="304"/>
    </row>
    <row r="410" spans="2:19" x14ac:dyDescent="0.15">
      <c r="B410" s="313"/>
      <c r="C410" s="304"/>
      <c r="D410" s="304"/>
      <c r="E410" s="304"/>
      <c r="F410" s="304"/>
      <c r="G410" s="304"/>
      <c r="H410" s="304"/>
      <c r="I410" s="304"/>
      <c r="J410" s="304"/>
      <c r="K410" s="313"/>
      <c r="L410" s="304"/>
      <c r="M410" s="304"/>
      <c r="N410" s="304"/>
      <c r="O410" s="304"/>
      <c r="P410" s="304"/>
      <c r="Q410" s="304"/>
      <c r="R410" s="304"/>
      <c r="S410" s="304"/>
    </row>
    <row r="411" spans="2:19" x14ac:dyDescent="0.15">
      <c r="B411" s="313"/>
      <c r="C411" s="304"/>
      <c r="D411" s="304"/>
      <c r="E411" s="304"/>
      <c r="F411" s="304"/>
      <c r="G411" s="304"/>
      <c r="H411" s="304"/>
      <c r="I411" s="304"/>
      <c r="J411" s="304"/>
      <c r="K411" s="313"/>
      <c r="L411" s="304"/>
      <c r="M411" s="304"/>
      <c r="N411" s="304"/>
      <c r="O411" s="304"/>
      <c r="P411" s="304"/>
      <c r="Q411" s="304"/>
      <c r="R411" s="304"/>
      <c r="S411" s="304"/>
    </row>
    <row r="412" spans="2:19" x14ac:dyDescent="0.15">
      <c r="B412" s="313"/>
      <c r="C412" s="304"/>
      <c r="D412" s="304"/>
      <c r="E412" s="304"/>
      <c r="F412" s="304"/>
      <c r="G412" s="304"/>
      <c r="H412" s="304"/>
      <c r="I412" s="304"/>
      <c r="J412" s="304"/>
      <c r="K412" s="313"/>
      <c r="L412" s="304"/>
      <c r="M412" s="304"/>
      <c r="N412" s="304"/>
      <c r="O412" s="304"/>
      <c r="P412" s="304"/>
      <c r="Q412" s="304"/>
      <c r="R412" s="304"/>
      <c r="S412" s="304"/>
    </row>
    <row r="413" spans="2:19" x14ac:dyDescent="0.15">
      <c r="B413" s="313"/>
      <c r="C413" s="304"/>
      <c r="D413" s="304"/>
      <c r="E413" s="304"/>
      <c r="F413" s="304"/>
      <c r="G413" s="304"/>
      <c r="H413" s="304"/>
      <c r="I413" s="304"/>
      <c r="J413" s="304"/>
      <c r="K413" s="313"/>
      <c r="L413" s="304"/>
      <c r="M413" s="304"/>
      <c r="N413" s="304"/>
      <c r="O413" s="304"/>
      <c r="P413" s="304"/>
      <c r="Q413" s="304"/>
      <c r="R413" s="304"/>
      <c r="S413" s="304"/>
    </row>
    <row r="414" spans="2:19" x14ac:dyDescent="0.15">
      <c r="B414" s="313"/>
      <c r="C414" s="304"/>
      <c r="D414" s="304"/>
      <c r="E414" s="304"/>
      <c r="F414" s="304"/>
      <c r="G414" s="304"/>
      <c r="H414" s="304"/>
      <c r="I414" s="304"/>
      <c r="J414" s="304"/>
      <c r="K414" s="313"/>
      <c r="L414" s="304"/>
      <c r="M414" s="304"/>
      <c r="N414" s="304"/>
      <c r="O414" s="304"/>
      <c r="P414" s="304"/>
      <c r="Q414" s="304"/>
      <c r="R414" s="304"/>
      <c r="S414" s="304"/>
    </row>
    <row r="415" spans="2:19" x14ac:dyDescent="0.15">
      <c r="B415" s="313"/>
      <c r="C415" s="304"/>
      <c r="D415" s="304"/>
      <c r="E415" s="304"/>
      <c r="F415" s="304"/>
      <c r="G415" s="304"/>
      <c r="H415" s="304"/>
      <c r="I415" s="304"/>
      <c r="J415" s="304"/>
      <c r="K415" s="313"/>
      <c r="L415" s="304"/>
      <c r="M415" s="304"/>
      <c r="N415" s="304"/>
      <c r="O415" s="304"/>
      <c r="P415" s="304"/>
      <c r="Q415" s="304"/>
      <c r="R415" s="304"/>
      <c r="S415" s="304"/>
    </row>
    <row r="416" spans="2:19" x14ac:dyDescent="0.15">
      <c r="B416" s="313"/>
      <c r="C416" s="304"/>
      <c r="D416" s="304"/>
      <c r="E416" s="304"/>
      <c r="F416" s="304"/>
      <c r="G416" s="304"/>
      <c r="H416" s="304"/>
      <c r="I416" s="304"/>
      <c r="J416" s="304"/>
      <c r="K416" s="313"/>
      <c r="L416" s="304"/>
      <c r="M416" s="304"/>
      <c r="N416" s="304"/>
      <c r="O416" s="304"/>
      <c r="P416" s="304"/>
      <c r="Q416" s="304"/>
      <c r="R416" s="304"/>
      <c r="S416" s="304"/>
    </row>
    <row r="417" spans="2:19" x14ac:dyDescent="0.15">
      <c r="B417" s="313"/>
      <c r="C417" s="304"/>
      <c r="D417" s="304"/>
      <c r="E417" s="304"/>
      <c r="F417" s="304"/>
      <c r="G417" s="304"/>
      <c r="H417" s="304"/>
      <c r="I417" s="304"/>
      <c r="J417" s="304"/>
      <c r="K417" s="313"/>
      <c r="L417" s="304"/>
      <c r="M417" s="304"/>
      <c r="N417" s="304"/>
      <c r="O417" s="304"/>
      <c r="P417" s="304"/>
      <c r="Q417" s="304"/>
      <c r="R417" s="304"/>
      <c r="S417" s="304"/>
    </row>
    <row r="418" spans="2:19" x14ac:dyDescent="0.15">
      <c r="B418" s="313"/>
      <c r="C418" s="304"/>
      <c r="D418" s="304"/>
      <c r="E418" s="304"/>
      <c r="F418" s="304"/>
      <c r="G418" s="304"/>
      <c r="H418" s="304"/>
      <c r="I418" s="304"/>
      <c r="J418" s="304"/>
      <c r="K418" s="313"/>
      <c r="L418" s="304"/>
      <c r="M418" s="304"/>
      <c r="N418" s="304"/>
      <c r="O418" s="304"/>
      <c r="P418" s="304"/>
      <c r="Q418" s="304"/>
      <c r="R418" s="304"/>
      <c r="S418" s="304"/>
    </row>
    <row r="419" spans="2:19" x14ac:dyDescent="0.15">
      <c r="B419" s="313"/>
      <c r="C419" s="304"/>
      <c r="D419" s="304"/>
      <c r="E419" s="304"/>
      <c r="F419" s="304"/>
      <c r="G419" s="304"/>
      <c r="H419" s="304"/>
      <c r="I419" s="304"/>
      <c r="J419" s="304"/>
      <c r="K419" s="313"/>
      <c r="L419" s="304"/>
      <c r="M419" s="304"/>
      <c r="N419" s="304"/>
      <c r="O419" s="304"/>
      <c r="P419" s="304"/>
      <c r="Q419" s="304"/>
      <c r="R419" s="304"/>
      <c r="S419" s="304"/>
    </row>
    <row r="420" spans="2:19" x14ac:dyDescent="0.15">
      <c r="B420" s="313"/>
      <c r="C420" s="304"/>
      <c r="D420" s="304"/>
      <c r="E420" s="304"/>
      <c r="F420" s="304"/>
      <c r="G420" s="304"/>
      <c r="H420" s="304"/>
      <c r="I420" s="304"/>
      <c r="J420" s="304"/>
      <c r="K420" s="313"/>
      <c r="L420" s="304"/>
      <c r="M420" s="304"/>
      <c r="N420" s="304"/>
      <c r="O420" s="304"/>
      <c r="P420" s="304"/>
      <c r="Q420" s="304"/>
      <c r="R420" s="304"/>
      <c r="S420" s="304"/>
    </row>
  </sheetData>
  <mergeCells count="2">
    <mergeCell ref="K1:L1"/>
    <mergeCell ref="B2:R2"/>
  </mergeCells>
  <phoneticPr fontId="12" type="noConversion"/>
  <pageMargins left="0.39" right="0.21" top="0.53" bottom="0.32" header="0.28999999999999998" footer="0.59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61"/>
  <sheetViews>
    <sheetView topLeftCell="A19" workbookViewId="0">
      <selection activeCell="T7" sqref="T7"/>
    </sheetView>
  </sheetViews>
  <sheetFormatPr defaultColWidth="9.16796875" defaultRowHeight="12.75" x14ac:dyDescent="0.15"/>
  <cols>
    <col min="1" max="1" width="1.6171875" style="166" customWidth="1"/>
    <col min="2" max="2" width="10.65234375" style="166" customWidth="1"/>
    <col min="3" max="3" width="30.74609375" style="166" customWidth="1"/>
    <col min="4" max="6" width="3.7734375" style="167" customWidth="1"/>
    <col min="7" max="8" width="4.71875" style="167" customWidth="1"/>
    <col min="9" max="9" width="5.93359375" style="167" customWidth="1"/>
    <col min="10" max="10" width="1.34765625" style="166" customWidth="1"/>
    <col min="11" max="11" width="10.78515625" style="166" customWidth="1"/>
    <col min="12" max="12" width="30.609375" style="166" customWidth="1"/>
    <col min="13" max="15" width="3.7734375" style="167" customWidth="1"/>
    <col min="16" max="17" width="4.71875" style="167" customWidth="1"/>
    <col min="18" max="18" width="5.93359375" style="167" customWidth="1"/>
    <col min="19" max="16384" width="9.16796875" style="166"/>
  </cols>
  <sheetData>
    <row r="1" spans="2:18" x14ac:dyDescent="0.15">
      <c r="B1" s="353"/>
      <c r="C1" s="353"/>
      <c r="D1" s="630"/>
      <c r="E1" s="630"/>
      <c r="F1" s="630"/>
      <c r="G1" s="630"/>
      <c r="H1" s="630"/>
      <c r="I1" s="630"/>
      <c r="J1" s="353"/>
      <c r="K1" s="353"/>
      <c r="L1" s="168" t="s">
        <v>0</v>
      </c>
      <c r="M1" s="169">
        <f t="shared" ref="M1:R1" si="0">D4+M4+D16+M16+D26+M26+D34+M34</f>
        <v>143</v>
      </c>
      <c r="N1" s="169">
        <f t="shared" si="0"/>
        <v>12</v>
      </c>
      <c r="O1" s="169">
        <f t="shared" si="0"/>
        <v>18</v>
      </c>
      <c r="P1" s="169">
        <f t="shared" si="0"/>
        <v>173</v>
      </c>
      <c r="Q1" s="169">
        <f t="shared" si="0"/>
        <v>152</v>
      </c>
      <c r="R1" s="169">
        <f t="shared" si="0"/>
        <v>240</v>
      </c>
    </row>
    <row r="2" spans="2:18" ht="35.25" customHeight="1" x14ac:dyDescent="0.15">
      <c r="B2" s="670" t="s">
        <v>415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</row>
    <row r="3" spans="2:18" x14ac:dyDescent="0.15">
      <c r="B3" s="170" t="s">
        <v>2</v>
      </c>
      <c r="C3" s="171" t="s">
        <v>3</v>
      </c>
      <c r="D3" s="172" t="s">
        <v>4</v>
      </c>
      <c r="E3" s="172" t="s">
        <v>5</v>
      </c>
      <c r="F3" s="172" t="s">
        <v>376</v>
      </c>
      <c r="G3" s="172" t="s">
        <v>377</v>
      </c>
      <c r="H3" s="172" t="s">
        <v>6</v>
      </c>
      <c r="I3" s="172" t="s">
        <v>7</v>
      </c>
      <c r="J3" s="631"/>
      <c r="K3" s="170" t="s">
        <v>2</v>
      </c>
      <c r="L3" s="171" t="s">
        <v>3</v>
      </c>
      <c r="M3" s="173" t="s">
        <v>4</v>
      </c>
      <c r="N3" s="173" t="s">
        <v>5</v>
      </c>
      <c r="O3" s="173" t="s">
        <v>376</v>
      </c>
      <c r="P3" s="173" t="s">
        <v>377</v>
      </c>
      <c r="Q3" s="173" t="s">
        <v>6</v>
      </c>
      <c r="R3" s="173" t="s">
        <v>7</v>
      </c>
    </row>
    <row r="4" spans="2:18" x14ac:dyDescent="0.15">
      <c r="B4" s="174" t="s">
        <v>416</v>
      </c>
      <c r="C4" s="17"/>
      <c r="D4" s="18">
        <f t="shared" ref="D4:I4" si="1">SUM(D5:D14)</f>
        <v>19</v>
      </c>
      <c r="E4" s="18">
        <f t="shared" si="1"/>
        <v>2</v>
      </c>
      <c r="F4" s="18">
        <f t="shared" si="1"/>
        <v>6</v>
      </c>
      <c r="G4" s="18">
        <f t="shared" si="1"/>
        <v>27</v>
      </c>
      <c r="H4" s="18">
        <f t="shared" si="1"/>
        <v>20</v>
      </c>
      <c r="I4" s="18">
        <f t="shared" si="1"/>
        <v>30</v>
      </c>
      <c r="J4" s="631"/>
      <c r="K4" s="175" t="s">
        <v>417</v>
      </c>
      <c r="L4" s="17"/>
      <c r="M4" s="18">
        <f t="shared" ref="M4:R4" si="2">SUM(M5:M14)</f>
        <v>18</v>
      </c>
      <c r="N4" s="18">
        <f t="shared" si="2"/>
        <v>2</v>
      </c>
      <c r="O4" s="18">
        <f t="shared" si="2"/>
        <v>6</v>
      </c>
      <c r="P4" s="18">
        <f t="shared" si="2"/>
        <v>26</v>
      </c>
      <c r="Q4" s="18">
        <f t="shared" si="2"/>
        <v>19</v>
      </c>
      <c r="R4" s="18">
        <f t="shared" si="2"/>
        <v>30</v>
      </c>
    </row>
    <row r="5" spans="2:18" x14ac:dyDescent="0.15">
      <c r="B5" s="16">
        <v>152111001</v>
      </c>
      <c r="C5" s="11" t="s">
        <v>418</v>
      </c>
      <c r="D5" s="632">
        <v>3</v>
      </c>
      <c r="E5" s="632">
        <v>2</v>
      </c>
      <c r="F5" s="632">
        <v>0</v>
      </c>
      <c r="G5" s="632">
        <f>SUM(D5:F5)</f>
        <v>5</v>
      </c>
      <c r="H5" s="632">
        <v>4</v>
      </c>
      <c r="I5" s="632">
        <v>5</v>
      </c>
      <c r="J5" s="631"/>
      <c r="K5" s="10">
        <v>152112002</v>
      </c>
      <c r="L5" s="11" t="s">
        <v>419</v>
      </c>
      <c r="M5" s="632">
        <v>3</v>
      </c>
      <c r="N5" s="632">
        <v>2</v>
      </c>
      <c r="O5" s="632">
        <v>0</v>
      </c>
      <c r="P5" s="632">
        <f t="shared" ref="P5:P13" si="3">SUM(M5:O5)</f>
        <v>5</v>
      </c>
      <c r="Q5" s="632">
        <v>4</v>
      </c>
      <c r="R5" s="632">
        <v>5</v>
      </c>
    </row>
    <row r="6" spans="2:18" x14ac:dyDescent="0.15">
      <c r="B6" s="14">
        <v>152111005</v>
      </c>
      <c r="C6" s="11" t="s">
        <v>420</v>
      </c>
      <c r="D6" s="632">
        <v>3</v>
      </c>
      <c r="E6" s="632">
        <v>0</v>
      </c>
      <c r="F6" s="632">
        <v>0</v>
      </c>
      <c r="G6" s="632">
        <f t="shared" ref="G6:G14" si="4">SUM(D6:F6)</f>
        <v>3</v>
      </c>
      <c r="H6" s="632">
        <v>3</v>
      </c>
      <c r="I6" s="632">
        <v>3</v>
      </c>
      <c r="J6" s="631"/>
      <c r="K6" s="10">
        <v>152112009</v>
      </c>
      <c r="L6" s="11" t="s">
        <v>421</v>
      </c>
      <c r="M6" s="632">
        <v>3</v>
      </c>
      <c r="N6" s="632">
        <v>0</v>
      </c>
      <c r="O6" s="632">
        <v>0</v>
      </c>
      <c r="P6" s="632">
        <f t="shared" si="3"/>
        <v>3</v>
      </c>
      <c r="Q6" s="632">
        <v>3</v>
      </c>
      <c r="R6" s="632">
        <v>4</v>
      </c>
    </row>
    <row r="7" spans="2:18" x14ac:dyDescent="0.15">
      <c r="B7" s="14">
        <v>152111006</v>
      </c>
      <c r="C7" s="15" t="s">
        <v>422</v>
      </c>
      <c r="D7" s="632">
        <v>0</v>
      </c>
      <c r="E7" s="632">
        <v>0</v>
      </c>
      <c r="F7" s="632">
        <v>2</v>
      </c>
      <c r="G7" s="632">
        <f>SUM(D7:F7)</f>
        <v>2</v>
      </c>
      <c r="H7" s="632">
        <v>1</v>
      </c>
      <c r="I7" s="632">
        <v>2</v>
      </c>
      <c r="J7" s="631"/>
      <c r="K7" s="10">
        <v>152112005</v>
      </c>
      <c r="L7" s="11" t="s">
        <v>423</v>
      </c>
      <c r="M7" s="632">
        <v>3</v>
      </c>
      <c r="N7" s="632">
        <v>0</v>
      </c>
      <c r="O7" s="632">
        <v>0</v>
      </c>
      <c r="P7" s="632">
        <f t="shared" si="3"/>
        <v>3</v>
      </c>
      <c r="Q7" s="632">
        <v>3</v>
      </c>
      <c r="R7" s="632">
        <v>3</v>
      </c>
    </row>
    <row r="8" spans="2:18" x14ac:dyDescent="0.15">
      <c r="B8" s="10">
        <v>152111007</v>
      </c>
      <c r="C8" s="11" t="s">
        <v>424</v>
      </c>
      <c r="D8" s="632">
        <v>3</v>
      </c>
      <c r="E8" s="632">
        <v>0</v>
      </c>
      <c r="F8" s="632">
        <v>0</v>
      </c>
      <c r="G8" s="632">
        <f t="shared" si="4"/>
        <v>3</v>
      </c>
      <c r="H8" s="632">
        <v>3</v>
      </c>
      <c r="I8" s="632">
        <v>3</v>
      </c>
      <c r="J8" s="631"/>
      <c r="K8" s="10">
        <v>152112006</v>
      </c>
      <c r="L8" s="11" t="s">
        <v>425</v>
      </c>
      <c r="M8" s="632">
        <v>0</v>
      </c>
      <c r="N8" s="632">
        <v>0</v>
      </c>
      <c r="O8" s="632">
        <v>2</v>
      </c>
      <c r="P8" s="632">
        <f t="shared" si="3"/>
        <v>2</v>
      </c>
      <c r="Q8" s="632">
        <v>1</v>
      </c>
      <c r="R8" s="632">
        <v>2</v>
      </c>
    </row>
    <row r="9" spans="2:18" x14ac:dyDescent="0.15">
      <c r="B9" s="10">
        <v>152111008</v>
      </c>
      <c r="C9" s="15" t="s">
        <v>426</v>
      </c>
      <c r="D9" s="632">
        <v>0</v>
      </c>
      <c r="E9" s="632">
        <v>0</v>
      </c>
      <c r="F9" s="632">
        <v>2</v>
      </c>
      <c r="G9" s="632">
        <f t="shared" si="4"/>
        <v>2</v>
      </c>
      <c r="H9" s="632">
        <v>1</v>
      </c>
      <c r="I9" s="632">
        <v>2</v>
      </c>
      <c r="J9" s="631"/>
      <c r="K9" s="10">
        <v>152112007</v>
      </c>
      <c r="L9" s="11" t="s">
        <v>427</v>
      </c>
      <c r="M9" s="632">
        <v>1</v>
      </c>
      <c r="N9" s="632">
        <v>0</v>
      </c>
      <c r="O9" s="632">
        <v>2</v>
      </c>
      <c r="P9" s="632">
        <f t="shared" si="3"/>
        <v>3</v>
      </c>
      <c r="Q9" s="632">
        <v>2</v>
      </c>
      <c r="R9" s="632">
        <v>4</v>
      </c>
    </row>
    <row r="10" spans="2:18" x14ac:dyDescent="0.15">
      <c r="B10" s="10">
        <v>152111002</v>
      </c>
      <c r="C10" s="11" t="s">
        <v>428</v>
      </c>
      <c r="D10" s="632">
        <v>2</v>
      </c>
      <c r="E10" s="632">
        <v>0</v>
      </c>
      <c r="F10" s="632">
        <v>2</v>
      </c>
      <c r="G10" s="632">
        <f t="shared" si="4"/>
        <v>4</v>
      </c>
      <c r="H10" s="632">
        <v>3</v>
      </c>
      <c r="I10" s="632">
        <v>5</v>
      </c>
      <c r="J10" s="631"/>
      <c r="K10" s="10">
        <v>152112001</v>
      </c>
      <c r="L10" s="11" t="s">
        <v>429</v>
      </c>
      <c r="M10" s="632">
        <v>2</v>
      </c>
      <c r="N10" s="632">
        <v>0</v>
      </c>
      <c r="O10" s="632">
        <v>2</v>
      </c>
      <c r="P10" s="632">
        <f t="shared" si="3"/>
        <v>4</v>
      </c>
      <c r="Q10" s="632">
        <v>3</v>
      </c>
      <c r="R10" s="632">
        <v>5</v>
      </c>
    </row>
    <row r="11" spans="2:18" x14ac:dyDescent="0.15">
      <c r="B11" s="10">
        <v>152111009</v>
      </c>
      <c r="C11" s="11" t="s">
        <v>430</v>
      </c>
      <c r="D11" s="632">
        <v>3</v>
      </c>
      <c r="E11" s="632">
        <v>0</v>
      </c>
      <c r="F11" s="632">
        <v>0</v>
      </c>
      <c r="G11" s="632">
        <f t="shared" si="4"/>
        <v>3</v>
      </c>
      <c r="H11" s="632">
        <v>3</v>
      </c>
      <c r="I11" s="632">
        <v>4</v>
      </c>
      <c r="J11" s="631"/>
      <c r="K11" s="10">
        <v>152112008</v>
      </c>
      <c r="L11" s="11" t="s">
        <v>431</v>
      </c>
      <c r="M11" s="632">
        <v>3</v>
      </c>
      <c r="N11" s="632">
        <v>0</v>
      </c>
      <c r="O11" s="632">
        <v>0</v>
      </c>
      <c r="P11" s="632">
        <f t="shared" si="3"/>
        <v>3</v>
      </c>
      <c r="Q11" s="632">
        <v>3</v>
      </c>
      <c r="R11" s="632">
        <v>4</v>
      </c>
    </row>
    <row r="12" spans="2:18" x14ac:dyDescent="0.15">
      <c r="B12" s="10">
        <v>152111010</v>
      </c>
      <c r="C12" s="11" t="s">
        <v>432</v>
      </c>
      <c r="D12" s="632">
        <v>2</v>
      </c>
      <c r="E12" s="632">
        <v>0</v>
      </c>
      <c r="F12" s="632">
        <v>0</v>
      </c>
      <c r="G12" s="632">
        <f t="shared" si="4"/>
        <v>2</v>
      </c>
      <c r="H12" s="632">
        <v>2</v>
      </c>
      <c r="I12" s="632">
        <v>3</v>
      </c>
      <c r="J12" s="631"/>
      <c r="K12" s="10">
        <v>152112004</v>
      </c>
      <c r="L12" s="11" t="s">
        <v>433</v>
      </c>
      <c r="M12" s="632">
        <v>2</v>
      </c>
      <c r="N12" s="632">
        <v>0</v>
      </c>
      <c r="O12" s="632">
        <v>0</v>
      </c>
      <c r="P12" s="632">
        <f t="shared" si="3"/>
        <v>2</v>
      </c>
      <c r="Q12" s="632" t="s">
        <v>434</v>
      </c>
      <c r="R12" s="632">
        <v>2</v>
      </c>
    </row>
    <row r="13" spans="2:18" x14ac:dyDescent="0.15">
      <c r="B13" s="16">
        <v>152111004</v>
      </c>
      <c r="C13" s="11" t="s">
        <v>435</v>
      </c>
      <c r="D13" s="632">
        <v>2</v>
      </c>
      <c r="E13" s="632">
        <v>0</v>
      </c>
      <c r="F13" s="632">
        <v>0</v>
      </c>
      <c r="G13" s="632">
        <f t="shared" si="4"/>
        <v>2</v>
      </c>
      <c r="H13" s="632" t="s">
        <v>434</v>
      </c>
      <c r="I13" s="632">
        <v>2</v>
      </c>
      <c r="J13" s="631"/>
      <c r="K13" s="633"/>
      <c r="L13" s="634" t="s">
        <v>436</v>
      </c>
      <c r="M13" s="632">
        <v>1</v>
      </c>
      <c r="N13" s="632">
        <v>0</v>
      </c>
      <c r="O13" s="632">
        <v>0</v>
      </c>
      <c r="P13" s="632">
        <f t="shared" si="3"/>
        <v>1</v>
      </c>
      <c r="Q13" s="632" t="s">
        <v>434</v>
      </c>
      <c r="R13" s="632">
        <v>1</v>
      </c>
    </row>
    <row r="14" spans="2:18" x14ac:dyDescent="0.15">
      <c r="B14" s="633"/>
      <c r="C14" s="634" t="s">
        <v>437</v>
      </c>
      <c r="D14" s="632">
        <v>1</v>
      </c>
      <c r="E14" s="632">
        <v>0</v>
      </c>
      <c r="F14" s="632">
        <v>0</v>
      </c>
      <c r="G14" s="632">
        <f t="shared" si="4"/>
        <v>1</v>
      </c>
      <c r="H14" s="632" t="s">
        <v>434</v>
      </c>
      <c r="I14" s="632">
        <v>1</v>
      </c>
      <c r="J14" s="631"/>
      <c r="K14" s="635"/>
      <c r="L14" s="635"/>
      <c r="M14" s="636"/>
      <c r="N14" s="636"/>
      <c r="O14" s="636"/>
      <c r="P14" s="636"/>
      <c r="Q14" s="636"/>
      <c r="R14" s="636"/>
    </row>
    <row r="15" spans="2:18" ht="7.5" customHeight="1" x14ac:dyDescent="0.15">
      <c r="B15" s="631"/>
      <c r="C15" s="637"/>
      <c r="D15" s="638"/>
      <c r="E15" s="638"/>
      <c r="F15" s="638"/>
      <c r="G15" s="638"/>
      <c r="H15" s="638"/>
      <c r="I15" s="638"/>
      <c r="J15" s="631"/>
      <c r="K15" s="631"/>
      <c r="L15" s="631"/>
      <c r="M15" s="639"/>
      <c r="N15" s="639"/>
      <c r="O15" s="639"/>
      <c r="P15" s="639"/>
      <c r="Q15" s="639"/>
      <c r="R15" s="639"/>
    </row>
    <row r="16" spans="2:18" x14ac:dyDescent="0.15">
      <c r="B16" s="175" t="s">
        <v>438</v>
      </c>
      <c r="C16" s="17"/>
      <c r="D16" s="18">
        <f t="shared" ref="D16:I16" si="5">SUM(D17:D24)</f>
        <v>18</v>
      </c>
      <c r="E16" s="18">
        <f t="shared" si="5"/>
        <v>2</v>
      </c>
      <c r="F16" s="18">
        <f t="shared" si="5"/>
        <v>4</v>
      </c>
      <c r="G16" s="18">
        <f t="shared" si="5"/>
        <v>24</v>
      </c>
      <c r="H16" s="18">
        <f t="shared" si="5"/>
        <v>21</v>
      </c>
      <c r="I16" s="18">
        <f t="shared" si="5"/>
        <v>30</v>
      </c>
      <c r="J16" s="631"/>
      <c r="K16" s="175" t="s">
        <v>439</v>
      </c>
      <c r="L16" s="17"/>
      <c r="M16" s="18">
        <f t="shared" ref="M16:R16" si="6">SUM(M17:M24)</f>
        <v>20</v>
      </c>
      <c r="N16" s="18">
        <f t="shared" si="6"/>
        <v>0</v>
      </c>
      <c r="O16" s="18">
        <f t="shared" si="6"/>
        <v>2</v>
      </c>
      <c r="P16" s="18">
        <f t="shared" si="6"/>
        <v>22</v>
      </c>
      <c r="Q16" s="18">
        <f t="shared" si="6"/>
        <v>21</v>
      </c>
      <c r="R16" s="18">
        <f t="shared" si="6"/>
        <v>30</v>
      </c>
    </row>
    <row r="17" spans="2:18" x14ac:dyDescent="0.15">
      <c r="B17" s="14">
        <v>152113004</v>
      </c>
      <c r="C17" s="11" t="s">
        <v>440</v>
      </c>
      <c r="D17" s="632">
        <v>2</v>
      </c>
      <c r="E17" s="632">
        <v>2</v>
      </c>
      <c r="F17" s="632">
        <v>0</v>
      </c>
      <c r="G17" s="632">
        <f t="shared" ref="G17:G24" si="7">SUM(D17:F17)</f>
        <v>4</v>
      </c>
      <c r="H17" s="632">
        <v>3</v>
      </c>
      <c r="I17" s="632">
        <v>4</v>
      </c>
      <c r="J17" s="631"/>
      <c r="K17" s="10">
        <v>152114001</v>
      </c>
      <c r="L17" s="11" t="s">
        <v>441</v>
      </c>
      <c r="M17" s="632">
        <v>3</v>
      </c>
      <c r="N17" s="632">
        <v>0</v>
      </c>
      <c r="O17" s="632">
        <v>0</v>
      </c>
      <c r="P17" s="632">
        <f t="shared" ref="P17:P24" si="8">SUM(M17:O17)</f>
        <v>3</v>
      </c>
      <c r="Q17" s="632">
        <v>3</v>
      </c>
      <c r="R17" s="632">
        <v>4</v>
      </c>
    </row>
    <row r="18" spans="2:18" x14ac:dyDescent="0.15">
      <c r="B18" s="14">
        <v>152113001</v>
      </c>
      <c r="C18" s="11" t="s">
        <v>442</v>
      </c>
      <c r="D18" s="632">
        <v>3</v>
      </c>
      <c r="E18" s="632">
        <v>0</v>
      </c>
      <c r="F18" s="632">
        <v>0</v>
      </c>
      <c r="G18" s="632">
        <f t="shared" si="7"/>
        <v>3</v>
      </c>
      <c r="H18" s="632">
        <v>3</v>
      </c>
      <c r="I18" s="632">
        <v>5</v>
      </c>
      <c r="J18" s="631"/>
      <c r="K18" s="10">
        <v>152114007</v>
      </c>
      <c r="L18" s="11" t="s">
        <v>443</v>
      </c>
      <c r="M18" s="632">
        <v>3</v>
      </c>
      <c r="N18" s="632">
        <v>0</v>
      </c>
      <c r="O18" s="632">
        <v>0</v>
      </c>
      <c r="P18" s="632">
        <f t="shared" si="8"/>
        <v>3</v>
      </c>
      <c r="Q18" s="632">
        <v>3</v>
      </c>
      <c r="R18" s="632">
        <v>4</v>
      </c>
    </row>
    <row r="19" spans="2:18" x14ac:dyDescent="0.15">
      <c r="B19" s="14">
        <v>152113002</v>
      </c>
      <c r="C19" s="15" t="s">
        <v>444</v>
      </c>
      <c r="D19" s="632">
        <v>0</v>
      </c>
      <c r="E19" s="632">
        <v>0</v>
      </c>
      <c r="F19" s="632">
        <v>2</v>
      </c>
      <c r="G19" s="632">
        <f t="shared" si="7"/>
        <v>2</v>
      </c>
      <c r="H19" s="632">
        <v>1</v>
      </c>
      <c r="I19" s="632">
        <v>2</v>
      </c>
      <c r="J19" s="631"/>
      <c r="K19" s="10">
        <v>152114008</v>
      </c>
      <c r="L19" s="11" t="s">
        <v>445</v>
      </c>
      <c r="M19" s="632">
        <v>0</v>
      </c>
      <c r="N19" s="632">
        <v>0</v>
      </c>
      <c r="O19" s="632">
        <v>2</v>
      </c>
      <c r="P19" s="632">
        <f t="shared" si="8"/>
        <v>2</v>
      </c>
      <c r="Q19" s="632">
        <v>1</v>
      </c>
      <c r="R19" s="632">
        <v>2</v>
      </c>
    </row>
    <row r="20" spans="2:18" x14ac:dyDescent="0.15">
      <c r="B20" s="14">
        <v>152113012</v>
      </c>
      <c r="C20" s="11" t="s">
        <v>446</v>
      </c>
      <c r="D20" s="632">
        <v>2</v>
      </c>
      <c r="E20" s="632">
        <v>0</v>
      </c>
      <c r="F20" s="632">
        <v>2</v>
      </c>
      <c r="G20" s="632">
        <f t="shared" si="7"/>
        <v>4</v>
      </c>
      <c r="H20" s="632">
        <v>3</v>
      </c>
      <c r="I20" s="632">
        <v>5</v>
      </c>
      <c r="J20" s="631"/>
      <c r="K20" s="10">
        <v>152114002</v>
      </c>
      <c r="L20" s="11" t="s">
        <v>447</v>
      </c>
      <c r="M20" s="632">
        <v>3</v>
      </c>
      <c r="N20" s="632">
        <v>0</v>
      </c>
      <c r="O20" s="632">
        <v>0</v>
      </c>
      <c r="P20" s="632">
        <f t="shared" si="8"/>
        <v>3</v>
      </c>
      <c r="Q20" s="632">
        <v>3</v>
      </c>
      <c r="R20" s="632">
        <v>5</v>
      </c>
    </row>
    <row r="21" spans="2:18" x14ac:dyDescent="0.15">
      <c r="B21" s="14">
        <v>152113005</v>
      </c>
      <c r="C21" s="11" t="s">
        <v>448</v>
      </c>
      <c r="D21" s="632">
        <v>3</v>
      </c>
      <c r="E21" s="632">
        <v>0</v>
      </c>
      <c r="F21" s="632">
        <v>0</v>
      </c>
      <c r="G21" s="632">
        <f t="shared" si="7"/>
        <v>3</v>
      </c>
      <c r="H21" s="632">
        <v>3</v>
      </c>
      <c r="I21" s="632">
        <v>4</v>
      </c>
      <c r="J21" s="631"/>
      <c r="K21" s="10">
        <v>152114011</v>
      </c>
      <c r="L21" s="11" t="s">
        <v>449</v>
      </c>
      <c r="M21" s="632">
        <v>3</v>
      </c>
      <c r="N21" s="632">
        <v>0</v>
      </c>
      <c r="O21" s="632">
        <v>0</v>
      </c>
      <c r="P21" s="632">
        <f t="shared" si="8"/>
        <v>3</v>
      </c>
      <c r="Q21" s="632">
        <v>3</v>
      </c>
      <c r="R21" s="632">
        <v>5</v>
      </c>
    </row>
    <row r="22" spans="2:18" x14ac:dyDescent="0.15">
      <c r="B22" s="10">
        <v>152114003</v>
      </c>
      <c r="C22" s="11" t="s">
        <v>450</v>
      </c>
      <c r="D22" s="632">
        <v>3</v>
      </c>
      <c r="E22" s="632">
        <v>0</v>
      </c>
      <c r="F22" s="632">
        <v>0</v>
      </c>
      <c r="G22" s="632">
        <f t="shared" si="7"/>
        <v>3</v>
      </c>
      <c r="H22" s="632">
        <v>3</v>
      </c>
      <c r="I22" s="632">
        <v>4</v>
      </c>
      <c r="J22" s="631"/>
      <c r="K22" s="14">
        <v>152114005</v>
      </c>
      <c r="L22" s="15" t="s">
        <v>451</v>
      </c>
      <c r="M22" s="632">
        <v>3</v>
      </c>
      <c r="N22" s="632">
        <v>0</v>
      </c>
      <c r="O22" s="632">
        <v>0</v>
      </c>
      <c r="P22" s="632">
        <f t="shared" si="8"/>
        <v>3</v>
      </c>
      <c r="Q22" s="632">
        <v>3</v>
      </c>
      <c r="R22" s="632">
        <v>4</v>
      </c>
    </row>
    <row r="23" spans="2:18" x14ac:dyDescent="0.15">
      <c r="B23" s="633" t="s">
        <v>452</v>
      </c>
      <c r="C23" s="634" t="s">
        <v>453</v>
      </c>
      <c r="D23" s="632">
        <v>3</v>
      </c>
      <c r="E23" s="632">
        <v>0</v>
      </c>
      <c r="F23" s="632">
        <v>0</v>
      </c>
      <c r="G23" s="632">
        <f t="shared" si="7"/>
        <v>3</v>
      </c>
      <c r="H23" s="632">
        <v>3</v>
      </c>
      <c r="I23" s="632">
        <v>4</v>
      </c>
      <c r="J23" s="631"/>
      <c r="K23" s="633" t="s">
        <v>452</v>
      </c>
      <c r="L23" s="634" t="s">
        <v>453</v>
      </c>
      <c r="M23" s="632">
        <v>3</v>
      </c>
      <c r="N23" s="632">
        <v>0</v>
      </c>
      <c r="O23" s="632">
        <v>0</v>
      </c>
      <c r="P23" s="632">
        <f t="shared" si="8"/>
        <v>3</v>
      </c>
      <c r="Q23" s="632">
        <v>3</v>
      </c>
      <c r="R23" s="632">
        <v>4</v>
      </c>
    </row>
    <row r="24" spans="2:18" x14ac:dyDescent="0.15">
      <c r="B24" s="14">
        <v>152113006</v>
      </c>
      <c r="C24" s="11" t="s">
        <v>454</v>
      </c>
      <c r="D24" s="632">
        <v>2</v>
      </c>
      <c r="E24" s="632">
        <v>0</v>
      </c>
      <c r="F24" s="632">
        <v>0</v>
      </c>
      <c r="G24" s="632">
        <f t="shared" si="7"/>
        <v>2</v>
      </c>
      <c r="H24" s="632">
        <v>2</v>
      </c>
      <c r="I24" s="632">
        <v>2</v>
      </c>
      <c r="J24" s="631"/>
      <c r="K24" s="10">
        <v>152114006</v>
      </c>
      <c r="L24" s="11" t="s">
        <v>455</v>
      </c>
      <c r="M24" s="632">
        <v>2</v>
      </c>
      <c r="N24" s="632">
        <v>0</v>
      </c>
      <c r="O24" s="632">
        <v>0</v>
      </c>
      <c r="P24" s="632">
        <f t="shared" si="8"/>
        <v>2</v>
      </c>
      <c r="Q24" s="632">
        <v>2</v>
      </c>
      <c r="R24" s="632">
        <v>2</v>
      </c>
    </row>
    <row r="25" spans="2:18" ht="7.5" customHeight="1" x14ac:dyDescent="0.15">
      <c r="B25" s="631"/>
      <c r="C25" s="631"/>
      <c r="D25" s="639"/>
      <c r="E25" s="639"/>
      <c r="F25" s="639"/>
      <c r="G25" s="639"/>
      <c r="H25" s="639"/>
      <c r="I25" s="639"/>
      <c r="J25" s="631"/>
      <c r="K25" s="631"/>
      <c r="L25" s="631"/>
      <c r="M25" s="639"/>
      <c r="N25" s="639"/>
      <c r="O25" s="639"/>
      <c r="P25" s="639"/>
      <c r="Q25" s="639"/>
      <c r="R25" s="639"/>
    </row>
    <row r="26" spans="2:18" x14ac:dyDescent="0.15">
      <c r="B26" s="175" t="s">
        <v>456</v>
      </c>
      <c r="C26" s="17"/>
      <c r="D26" s="18">
        <f t="shared" ref="D26:I26" si="9">SUM(D27:D32)</f>
        <v>18</v>
      </c>
      <c r="E26" s="18">
        <f t="shared" si="9"/>
        <v>0</v>
      </c>
      <c r="F26" s="18">
        <f t="shared" si="9"/>
        <v>0</v>
      </c>
      <c r="G26" s="18">
        <f t="shared" si="9"/>
        <v>18</v>
      </c>
      <c r="H26" s="18">
        <f t="shared" si="9"/>
        <v>18</v>
      </c>
      <c r="I26" s="18">
        <f t="shared" si="9"/>
        <v>30</v>
      </c>
      <c r="J26" s="631"/>
      <c r="K26" s="175" t="s">
        <v>457</v>
      </c>
      <c r="L26" s="17"/>
      <c r="M26" s="18">
        <f t="shared" ref="M26:R26" si="10">SUM(M27:M32)</f>
        <v>17</v>
      </c>
      <c r="N26" s="18">
        <f t="shared" si="10"/>
        <v>2</v>
      </c>
      <c r="O26" s="18">
        <f t="shared" si="10"/>
        <v>0</v>
      </c>
      <c r="P26" s="18">
        <f t="shared" si="10"/>
        <v>19</v>
      </c>
      <c r="Q26" s="18">
        <f t="shared" si="10"/>
        <v>18</v>
      </c>
      <c r="R26" s="18">
        <f t="shared" si="10"/>
        <v>30</v>
      </c>
    </row>
    <row r="27" spans="2:18" x14ac:dyDescent="0.15">
      <c r="B27" s="10">
        <v>152115005</v>
      </c>
      <c r="C27" s="11" t="s">
        <v>458</v>
      </c>
      <c r="D27" s="632">
        <v>3</v>
      </c>
      <c r="E27" s="632">
        <v>0</v>
      </c>
      <c r="F27" s="632">
        <v>0</v>
      </c>
      <c r="G27" s="632">
        <f t="shared" ref="G27:G32" si="11">SUM(D27:F27)</f>
        <v>3</v>
      </c>
      <c r="H27" s="632">
        <v>3</v>
      </c>
      <c r="I27" s="632">
        <v>4</v>
      </c>
      <c r="J27" s="631"/>
      <c r="K27" s="10">
        <v>152114004</v>
      </c>
      <c r="L27" s="11" t="s">
        <v>459</v>
      </c>
      <c r="M27" s="632">
        <v>3</v>
      </c>
      <c r="N27" s="632">
        <v>0</v>
      </c>
      <c r="O27" s="632">
        <v>0</v>
      </c>
      <c r="P27" s="632">
        <v>3</v>
      </c>
      <c r="Q27" s="632">
        <v>3</v>
      </c>
      <c r="R27" s="632">
        <v>5</v>
      </c>
    </row>
    <row r="28" spans="2:18" x14ac:dyDescent="0.15">
      <c r="B28" s="10">
        <v>152115001</v>
      </c>
      <c r="C28" s="11" t="s">
        <v>246</v>
      </c>
      <c r="D28" s="632">
        <v>3</v>
      </c>
      <c r="E28" s="632">
        <v>0</v>
      </c>
      <c r="F28" s="632">
        <v>0</v>
      </c>
      <c r="G28" s="632">
        <f t="shared" si="11"/>
        <v>3</v>
      </c>
      <c r="H28" s="632">
        <v>3</v>
      </c>
      <c r="I28" s="632">
        <v>6</v>
      </c>
      <c r="J28" s="631"/>
      <c r="K28" s="13">
        <v>152116005</v>
      </c>
      <c r="L28" s="11" t="s">
        <v>460</v>
      </c>
      <c r="M28" s="632">
        <v>2</v>
      </c>
      <c r="N28" s="632">
        <v>2</v>
      </c>
      <c r="O28" s="632">
        <v>0</v>
      </c>
      <c r="P28" s="632">
        <f>SUM(M28:O28)</f>
        <v>4</v>
      </c>
      <c r="Q28" s="632">
        <v>3</v>
      </c>
      <c r="R28" s="632">
        <v>6</v>
      </c>
    </row>
    <row r="29" spans="2:18" x14ac:dyDescent="0.15">
      <c r="B29" s="10">
        <v>152115004</v>
      </c>
      <c r="C29" s="11" t="s">
        <v>461</v>
      </c>
      <c r="D29" s="632">
        <v>3</v>
      </c>
      <c r="E29" s="632">
        <v>0</v>
      </c>
      <c r="F29" s="632">
        <v>0</v>
      </c>
      <c r="G29" s="632">
        <f t="shared" si="11"/>
        <v>3</v>
      </c>
      <c r="H29" s="632">
        <v>3</v>
      </c>
      <c r="I29" s="632">
        <v>6</v>
      </c>
      <c r="J29" s="631"/>
      <c r="K29" s="10">
        <v>152116002</v>
      </c>
      <c r="L29" s="11" t="s">
        <v>462</v>
      </c>
      <c r="M29" s="632">
        <v>3</v>
      </c>
      <c r="N29" s="632">
        <v>0</v>
      </c>
      <c r="O29" s="632">
        <v>0</v>
      </c>
      <c r="P29" s="632">
        <f>SUM(M29:O29)</f>
        <v>3</v>
      </c>
      <c r="Q29" s="632">
        <v>3</v>
      </c>
      <c r="R29" s="632">
        <v>5</v>
      </c>
    </row>
    <row r="30" spans="2:18" x14ac:dyDescent="0.15">
      <c r="B30" s="10">
        <v>152115003</v>
      </c>
      <c r="C30" s="11" t="s">
        <v>463</v>
      </c>
      <c r="D30" s="632">
        <v>3</v>
      </c>
      <c r="E30" s="632">
        <v>0</v>
      </c>
      <c r="F30" s="632">
        <v>0</v>
      </c>
      <c r="G30" s="632">
        <f t="shared" si="11"/>
        <v>3</v>
      </c>
      <c r="H30" s="632">
        <v>3</v>
      </c>
      <c r="I30" s="632">
        <v>5</v>
      </c>
      <c r="J30" s="631"/>
      <c r="K30" s="10">
        <v>152116003</v>
      </c>
      <c r="L30" s="11" t="s">
        <v>464</v>
      </c>
      <c r="M30" s="632">
        <v>3</v>
      </c>
      <c r="N30" s="632">
        <v>0</v>
      </c>
      <c r="O30" s="632">
        <v>0</v>
      </c>
      <c r="P30" s="632">
        <f>SUM(M30:O30)</f>
        <v>3</v>
      </c>
      <c r="Q30" s="632">
        <v>3</v>
      </c>
      <c r="R30" s="632">
        <v>5</v>
      </c>
    </row>
    <row r="31" spans="2:18" x14ac:dyDescent="0.15">
      <c r="B31" s="10">
        <v>152115002</v>
      </c>
      <c r="C31" s="11" t="s">
        <v>465</v>
      </c>
      <c r="D31" s="632">
        <v>3</v>
      </c>
      <c r="E31" s="632">
        <v>0</v>
      </c>
      <c r="F31" s="632">
        <v>0</v>
      </c>
      <c r="G31" s="632">
        <f t="shared" si="11"/>
        <v>3</v>
      </c>
      <c r="H31" s="632">
        <v>3</v>
      </c>
      <c r="I31" s="632">
        <v>5</v>
      </c>
      <c r="J31" s="631"/>
      <c r="K31" s="10">
        <v>152116004</v>
      </c>
      <c r="L31" s="11" t="s">
        <v>466</v>
      </c>
      <c r="M31" s="632">
        <v>3</v>
      </c>
      <c r="N31" s="632">
        <v>0</v>
      </c>
      <c r="O31" s="632">
        <v>0</v>
      </c>
      <c r="P31" s="632">
        <f>SUM(M31:O31)</f>
        <v>3</v>
      </c>
      <c r="Q31" s="632">
        <v>3</v>
      </c>
      <c r="R31" s="632">
        <v>5</v>
      </c>
    </row>
    <row r="32" spans="2:18" x14ac:dyDescent="0.15">
      <c r="B32" s="633" t="s">
        <v>452</v>
      </c>
      <c r="C32" s="634" t="s">
        <v>453</v>
      </c>
      <c r="D32" s="632">
        <v>3</v>
      </c>
      <c r="E32" s="632">
        <v>0</v>
      </c>
      <c r="F32" s="632">
        <v>0</v>
      </c>
      <c r="G32" s="632">
        <f t="shared" si="11"/>
        <v>3</v>
      </c>
      <c r="H32" s="632">
        <v>3</v>
      </c>
      <c r="I32" s="632">
        <v>4</v>
      </c>
      <c r="J32" s="631"/>
      <c r="K32" s="633" t="s">
        <v>452</v>
      </c>
      <c r="L32" s="634" t="s">
        <v>453</v>
      </c>
      <c r="M32" s="632">
        <v>3</v>
      </c>
      <c r="N32" s="632">
        <v>0</v>
      </c>
      <c r="O32" s="632">
        <v>0</v>
      </c>
      <c r="P32" s="632">
        <f>SUM(M32:O32)</f>
        <v>3</v>
      </c>
      <c r="Q32" s="632">
        <v>3</v>
      </c>
      <c r="R32" s="632">
        <v>4</v>
      </c>
    </row>
    <row r="33" spans="2:18" ht="7.5" customHeight="1" x14ac:dyDescent="0.15">
      <c r="B33" s="631"/>
      <c r="C33" s="631"/>
      <c r="D33" s="639"/>
      <c r="E33" s="639"/>
      <c r="F33" s="639"/>
      <c r="G33" s="639"/>
      <c r="H33" s="639"/>
      <c r="I33" s="639"/>
      <c r="J33" s="631"/>
      <c r="K33" s="631"/>
      <c r="L33" s="631"/>
      <c r="M33" s="639"/>
      <c r="N33" s="639"/>
      <c r="O33" s="639"/>
      <c r="P33" s="639"/>
      <c r="Q33" s="639"/>
      <c r="R33" s="639"/>
    </row>
    <row r="34" spans="2:18" x14ac:dyDescent="0.15">
      <c r="B34" s="175" t="s">
        <v>467</v>
      </c>
      <c r="C34" s="17"/>
      <c r="D34" s="18">
        <f t="shared" ref="D34:I34" si="12">SUM(D35:D40)</f>
        <v>17</v>
      </c>
      <c r="E34" s="18">
        <f t="shared" si="12"/>
        <v>2</v>
      </c>
      <c r="F34" s="18">
        <f t="shared" si="12"/>
        <v>0</v>
      </c>
      <c r="G34" s="18">
        <f t="shared" si="12"/>
        <v>19</v>
      </c>
      <c r="H34" s="18">
        <f t="shared" si="12"/>
        <v>18</v>
      </c>
      <c r="I34" s="18">
        <f t="shared" si="12"/>
        <v>30</v>
      </c>
      <c r="J34" s="631"/>
      <c r="K34" s="175" t="s">
        <v>468</v>
      </c>
      <c r="L34" s="17"/>
      <c r="M34" s="18">
        <f t="shared" ref="M34:R34" si="13">SUM(M35:M40)</f>
        <v>16</v>
      </c>
      <c r="N34" s="18">
        <f t="shared" si="13"/>
        <v>2</v>
      </c>
      <c r="O34" s="18">
        <f t="shared" si="13"/>
        <v>0</v>
      </c>
      <c r="P34" s="18">
        <f t="shared" si="13"/>
        <v>18</v>
      </c>
      <c r="Q34" s="18">
        <f t="shared" si="13"/>
        <v>17</v>
      </c>
      <c r="R34" s="18">
        <f t="shared" si="13"/>
        <v>30</v>
      </c>
    </row>
    <row r="35" spans="2:18" x14ac:dyDescent="0.15">
      <c r="B35" s="10">
        <v>152117001</v>
      </c>
      <c r="C35" s="11" t="s">
        <v>469</v>
      </c>
      <c r="D35" s="632">
        <v>2</v>
      </c>
      <c r="E35" s="632">
        <v>2</v>
      </c>
      <c r="F35" s="632">
        <v>0</v>
      </c>
      <c r="G35" s="632">
        <f t="shared" ref="G35:G40" si="14">SUM(D35:F35)</f>
        <v>4</v>
      </c>
      <c r="H35" s="632">
        <v>3</v>
      </c>
      <c r="I35" s="632">
        <v>6</v>
      </c>
      <c r="J35" s="631"/>
      <c r="K35" s="10">
        <v>152118005</v>
      </c>
      <c r="L35" s="11" t="s">
        <v>470</v>
      </c>
      <c r="M35" s="632">
        <v>3</v>
      </c>
      <c r="N35" s="632">
        <v>0</v>
      </c>
      <c r="O35" s="632">
        <v>0</v>
      </c>
      <c r="P35" s="632">
        <f>SUM(M35:O35)</f>
        <v>3</v>
      </c>
      <c r="Q35" s="632">
        <v>3</v>
      </c>
      <c r="R35" s="632">
        <v>5</v>
      </c>
    </row>
    <row r="36" spans="2:18" x14ac:dyDescent="0.15">
      <c r="B36" s="10" t="s">
        <v>471</v>
      </c>
      <c r="C36" s="12" t="s">
        <v>472</v>
      </c>
      <c r="D36" s="632">
        <v>3</v>
      </c>
      <c r="E36" s="632">
        <v>0</v>
      </c>
      <c r="F36" s="632">
        <v>0</v>
      </c>
      <c r="G36" s="632">
        <f t="shared" si="14"/>
        <v>3</v>
      </c>
      <c r="H36" s="632">
        <v>3</v>
      </c>
      <c r="I36" s="632">
        <v>5</v>
      </c>
      <c r="J36" s="631"/>
      <c r="K36" s="10" t="s">
        <v>471</v>
      </c>
      <c r="L36" s="12" t="s">
        <v>473</v>
      </c>
      <c r="M36" s="632">
        <v>3</v>
      </c>
      <c r="N36" s="632">
        <v>0</v>
      </c>
      <c r="O36" s="632">
        <v>0</v>
      </c>
      <c r="P36" s="632">
        <f>SUM(M36:O36)</f>
        <v>3</v>
      </c>
      <c r="Q36" s="632">
        <v>3</v>
      </c>
      <c r="R36" s="632">
        <v>5</v>
      </c>
    </row>
    <row r="37" spans="2:18" x14ac:dyDescent="0.15">
      <c r="B37" s="633" t="s">
        <v>471</v>
      </c>
      <c r="C37" s="634" t="s">
        <v>474</v>
      </c>
      <c r="D37" s="632">
        <v>3</v>
      </c>
      <c r="E37" s="632">
        <v>0</v>
      </c>
      <c r="F37" s="632">
        <v>0</v>
      </c>
      <c r="G37" s="632">
        <f t="shared" si="14"/>
        <v>3</v>
      </c>
      <c r="H37" s="632">
        <v>3</v>
      </c>
      <c r="I37" s="632">
        <v>5</v>
      </c>
      <c r="J37" s="631"/>
      <c r="K37" s="633" t="s">
        <v>471</v>
      </c>
      <c r="L37" s="634" t="s">
        <v>475</v>
      </c>
      <c r="M37" s="632">
        <v>3</v>
      </c>
      <c r="N37" s="632">
        <v>0</v>
      </c>
      <c r="O37" s="632">
        <v>0</v>
      </c>
      <c r="P37" s="632">
        <f>SUM(M37:O37)</f>
        <v>3</v>
      </c>
      <c r="Q37" s="632">
        <v>3</v>
      </c>
      <c r="R37" s="632">
        <v>5</v>
      </c>
    </row>
    <row r="38" spans="2:18" x14ac:dyDescent="0.15">
      <c r="B38" s="633" t="s">
        <v>471</v>
      </c>
      <c r="C38" s="634" t="s">
        <v>476</v>
      </c>
      <c r="D38" s="632">
        <v>3</v>
      </c>
      <c r="E38" s="632">
        <v>0</v>
      </c>
      <c r="F38" s="632">
        <v>0</v>
      </c>
      <c r="G38" s="632">
        <f t="shared" si="14"/>
        <v>3</v>
      </c>
      <c r="H38" s="632">
        <v>3</v>
      </c>
      <c r="I38" s="632">
        <v>5</v>
      </c>
      <c r="J38" s="631"/>
      <c r="K38" s="633" t="s">
        <v>471</v>
      </c>
      <c r="L38" s="634" t="s">
        <v>477</v>
      </c>
      <c r="M38" s="632">
        <v>3</v>
      </c>
      <c r="N38" s="632">
        <v>0</v>
      </c>
      <c r="O38" s="632">
        <v>0</v>
      </c>
      <c r="P38" s="632">
        <f>SUM(M38:O38)</f>
        <v>3</v>
      </c>
      <c r="Q38" s="632">
        <v>3</v>
      </c>
      <c r="R38" s="632">
        <v>5</v>
      </c>
    </row>
    <row r="39" spans="2:18" x14ac:dyDescent="0.15">
      <c r="B39" s="633" t="s">
        <v>471</v>
      </c>
      <c r="C39" s="634" t="s">
        <v>478</v>
      </c>
      <c r="D39" s="632">
        <v>3</v>
      </c>
      <c r="E39" s="632">
        <v>0</v>
      </c>
      <c r="F39" s="632">
        <v>0</v>
      </c>
      <c r="G39" s="632">
        <f t="shared" si="14"/>
        <v>3</v>
      </c>
      <c r="H39" s="632">
        <v>3</v>
      </c>
      <c r="I39" s="632">
        <v>5</v>
      </c>
      <c r="J39" s="631"/>
      <c r="K39" s="633" t="s">
        <v>479</v>
      </c>
      <c r="L39" s="634" t="s">
        <v>480</v>
      </c>
      <c r="M39" s="632">
        <v>4</v>
      </c>
      <c r="N39" s="632">
        <v>2</v>
      </c>
      <c r="O39" s="632">
        <v>0</v>
      </c>
      <c r="P39" s="632">
        <f>SUM(M39:O39)</f>
        <v>6</v>
      </c>
      <c r="Q39" s="632">
        <v>5</v>
      </c>
      <c r="R39" s="632">
        <v>10</v>
      </c>
    </row>
    <row r="40" spans="2:18" x14ac:dyDescent="0.15">
      <c r="B40" s="633" t="s">
        <v>452</v>
      </c>
      <c r="C40" s="634" t="s">
        <v>453</v>
      </c>
      <c r="D40" s="632">
        <v>3</v>
      </c>
      <c r="E40" s="632">
        <v>0</v>
      </c>
      <c r="F40" s="632">
        <v>0</v>
      </c>
      <c r="G40" s="632">
        <f t="shared" si="14"/>
        <v>3</v>
      </c>
      <c r="H40" s="632">
        <v>3</v>
      </c>
      <c r="I40" s="632">
        <v>4</v>
      </c>
      <c r="J40" s="631"/>
      <c r="K40" s="635"/>
      <c r="L40" s="635"/>
      <c r="M40" s="636"/>
      <c r="N40" s="636"/>
      <c r="O40" s="636"/>
      <c r="P40" s="636"/>
      <c r="Q40" s="636"/>
      <c r="R40" s="636"/>
    </row>
    <row r="42" spans="2:18" x14ac:dyDescent="0.15">
      <c r="B42" s="317"/>
      <c r="C42" s="626"/>
      <c r="D42" s="630"/>
      <c r="E42" s="630"/>
      <c r="F42" s="630"/>
      <c r="G42" s="630"/>
      <c r="H42" s="630"/>
      <c r="I42" s="630"/>
      <c r="J42" s="353"/>
      <c r="K42" s="353"/>
      <c r="L42" s="353"/>
      <c r="M42" s="630"/>
      <c r="N42" s="630"/>
      <c r="O42" s="630"/>
      <c r="P42" s="630"/>
      <c r="Q42" s="630"/>
      <c r="R42" s="630"/>
    </row>
    <row r="43" spans="2:18" x14ac:dyDescent="0.15">
      <c r="B43" s="317"/>
      <c r="C43" s="626"/>
      <c r="D43" s="630"/>
      <c r="E43" s="630"/>
      <c r="F43" s="630"/>
      <c r="G43" s="630"/>
      <c r="H43" s="630"/>
      <c r="I43" s="630"/>
      <c r="J43" s="353"/>
      <c r="K43" s="353"/>
      <c r="L43" s="353"/>
      <c r="M43" s="630"/>
      <c r="N43" s="630"/>
      <c r="O43" s="630"/>
      <c r="P43" s="630"/>
      <c r="Q43" s="630"/>
      <c r="R43" s="630"/>
    </row>
    <row r="44" spans="2:18" x14ac:dyDescent="0.15">
      <c r="B44" s="317"/>
      <c r="C44" s="626"/>
      <c r="D44" s="630"/>
      <c r="E44" s="630"/>
      <c r="F44" s="630"/>
      <c r="G44" s="630"/>
      <c r="H44" s="630"/>
      <c r="I44" s="630"/>
      <c r="J44" s="353"/>
      <c r="K44" s="353"/>
      <c r="L44" s="353"/>
      <c r="M44" s="630"/>
      <c r="N44" s="630"/>
      <c r="O44" s="630"/>
      <c r="P44" s="630"/>
      <c r="Q44" s="630"/>
      <c r="R44" s="630"/>
    </row>
    <row r="45" spans="2:18" x14ac:dyDescent="0.15">
      <c r="B45" s="317"/>
      <c r="C45" s="626"/>
      <c r="D45" s="630"/>
      <c r="E45" s="630"/>
      <c r="F45" s="630"/>
      <c r="G45" s="630"/>
      <c r="H45" s="630"/>
      <c r="I45" s="630"/>
      <c r="J45" s="353"/>
      <c r="K45" s="353"/>
      <c r="L45" s="353"/>
      <c r="M45" s="630"/>
      <c r="N45" s="630"/>
      <c r="O45" s="630"/>
      <c r="P45" s="630"/>
      <c r="Q45" s="630"/>
      <c r="R45" s="630"/>
    </row>
    <row r="46" spans="2:18" x14ac:dyDescent="0.15">
      <c r="B46" s="317"/>
      <c r="C46" s="626"/>
      <c r="D46" s="630"/>
      <c r="E46" s="630"/>
      <c r="F46" s="630"/>
      <c r="G46" s="630"/>
      <c r="H46" s="630"/>
      <c r="I46" s="630"/>
      <c r="J46" s="353"/>
      <c r="K46" s="353"/>
      <c r="L46" s="353"/>
      <c r="M46" s="630"/>
      <c r="N46" s="630"/>
      <c r="O46" s="630"/>
      <c r="P46" s="630"/>
      <c r="Q46" s="630"/>
      <c r="R46" s="630"/>
    </row>
    <row r="47" spans="2:18" x14ac:dyDescent="0.15">
      <c r="B47" s="317"/>
      <c r="C47" s="353"/>
      <c r="D47" s="630"/>
      <c r="E47" s="630"/>
      <c r="F47" s="630"/>
      <c r="G47" s="630"/>
      <c r="H47" s="630"/>
      <c r="I47" s="630"/>
      <c r="J47" s="353"/>
      <c r="K47" s="353"/>
      <c r="L47" s="353"/>
      <c r="M47" s="630"/>
      <c r="N47" s="630"/>
      <c r="O47" s="630"/>
      <c r="P47" s="630"/>
      <c r="Q47" s="630"/>
      <c r="R47" s="630"/>
    </row>
    <row r="48" spans="2:18" x14ac:dyDescent="0.15">
      <c r="B48" s="317"/>
      <c r="C48" s="353"/>
      <c r="D48" s="630"/>
      <c r="E48" s="630"/>
      <c r="F48" s="630"/>
      <c r="G48" s="630"/>
      <c r="H48" s="630"/>
      <c r="I48" s="630"/>
      <c r="J48" s="353"/>
      <c r="K48" s="353"/>
      <c r="L48" s="353"/>
      <c r="M48" s="630"/>
      <c r="N48" s="630"/>
      <c r="O48" s="630"/>
      <c r="P48" s="630"/>
      <c r="Q48" s="630"/>
      <c r="R48" s="630"/>
    </row>
    <row r="49" spans="2:3" x14ac:dyDescent="0.15">
      <c r="B49" s="317"/>
      <c r="C49" s="353"/>
    </row>
    <row r="50" spans="2:3" x14ac:dyDescent="0.15">
      <c r="B50" s="317"/>
      <c r="C50" s="353"/>
    </row>
    <row r="51" spans="2:3" x14ac:dyDescent="0.15">
      <c r="B51" s="317"/>
      <c r="C51" s="353"/>
    </row>
    <row r="52" spans="2:3" x14ac:dyDescent="0.15">
      <c r="B52" s="317"/>
      <c r="C52" s="353"/>
    </row>
    <row r="53" spans="2:3" x14ac:dyDescent="0.15">
      <c r="B53" s="317"/>
      <c r="C53" s="353"/>
    </row>
    <row r="54" spans="2:3" x14ac:dyDescent="0.15">
      <c r="B54" s="317"/>
      <c r="C54" s="353"/>
    </row>
    <row r="55" spans="2:3" x14ac:dyDescent="0.15">
      <c r="B55" s="317"/>
      <c r="C55" s="353"/>
    </row>
    <row r="56" spans="2:3" x14ac:dyDescent="0.15">
      <c r="B56" s="317"/>
      <c r="C56" s="353"/>
    </row>
    <row r="57" spans="2:3" x14ac:dyDescent="0.15">
      <c r="B57" s="317"/>
      <c r="C57" s="353"/>
    </row>
    <row r="58" spans="2:3" x14ac:dyDescent="0.15">
      <c r="B58" s="317"/>
      <c r="C58" s="353"/>
    </row>
    <row r="59" spans="2:3" x14ac:dyDescent="0.15">
      <c r="B59" s="317"/>
      <c r="C59" s="353"/>
    </row>
    <row r="60" spans="2:3" x14ac:dyDescent="0.15">
      <c r="B60" s="353"/>
      <c r="C60" s="626"/>
    </row>
    <row r="61" spans="2:3" x14ac:dyDescent="0.15">
      <c r="B61" s="353"/>
      <c r="C61" s="626"/>
    </row>
  </sheetData>
  <mergeCells count="1">
    <mergeCell ref="B2:R2"/>
  </mergeCells>
  <phoneticPr fontId="0" type="noConversion"/>
  <pageMargins left="0.17" right="0.17" top="0.87" bottom="0.81" header="0.5" footer="0.5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21"/>
  <sheetViews>
    <sheetView workbookViewId="0">
      <selection activeCell="T22" sqref="T22"/>
    </sheetView>
  </sheetViews>
  <sheetFormatPr defaultRowHeight="12.75" x14ac:dyDescent="0.15"/>
  <cols>
    <col min="1" max="1" width="3.50390625" customWidth="1"/>
    <col min="2" max="2" width="5.2578125" bestFit="1" customWidth="1"/>
    <col min="3" max="3" width="8.76171875" bestFit="1" customWidth="1"/>
    <col min="4" max="4" width="33.171875" bestFit="1" customWidth="1"/>
    <col min="5" max="5" width="1.88671875" bestFit="1" customWidth="1"/>
    <col min="6" max="6" width="2.01953125" bestFit="1" customWidth="1"/>
    <col min="7" max="7" width="1.88671875" bestFit="1" customWidth="1"/>
    <col min="8" max="8" width="3.50390625" bestFit="1" customWidth="1"/>
    <col min="9" max="9" width="3.37109375" bestFit="1" customWidth="1"/>
    <col min="10" max="10" width="4.71875" bestFit="1" customWidth="1"/>
    <col min="11" max="11" width="4.44921875" bestFit="1" customWidth="1"/>
    <col min="12" max="12" width="6.7421875" bestFit="1" customWidth="1"/>
    <col min="13" max="13" width="5.2578125" bestFit="1" customWidth="1"/>
    <col min="14" max="14" width="8.76171875" bestFit="1" customWidth="1"/>
    <col min="15" max="15" width="33.171875" bestFit="1" customWidth="1"/>
    <col min="16" max="16" width="1.88671875" bestFit="1" customWidth="1"/>
    <col min="17" max="17" width="2.01953125" bestFit="1" customWidth="1"/>
    <col min="18" max="18" width="1.88671875" bestFit="1" customWidth="1"/>
    <col min="19" max="19" width="3.50390625" bestFit="1" customWidth="1"/>
    <col min="20" max="20" width="3.37109375" bestFit="1" customWidth="1"/>
    <col min="21" max="21" width="4.71875" bestFit="1" customWidth="1"/>
    <col min="22" max="22" width="4.44921875" bestFit="1" customWidth="1"/>
    <col min="23" max="23" width="4.1796875" bestFit="1" customWidth="1"/>
    <col min="24" max="24" width="22.65234375" bestFit="1" customWidth="1"/>
  </cols>
  <sheetData>
    <row r="1" spans="2:24" x14ac:dyDescent="0.15">
      <c r="B1" t="s">
        <v>481</v>
      </c>
    </row>
    <row r="2" spans="2:24" ht="13.5" thickBot="1" x14ac:dyDescent="0.2"/>
    <row r="3" spans="2:24" ht="13.5" thickBot="1" x14ac:dyDescent="0.2">
      <c r="B3" s="672" t="s">
        <v>482</v>
      </c>
      <c r="C3" s="673"/>
      <c r="D3" s="673"/>
      <c r="E3" s="673"/>
      <c r="F3" s="673"/>
      <c r="G3" s="673"/>
      <c r="H3" s="673"/>
      <c r="I3" s="673"/>
      <c r="J3" s="673"/>
      <c r="K3" s="674"/>
      <c r="L3" s="277"/>
      <c r="M3" s="672" t="s">
        <v>483</v>
      </c>
      <c r="N3" s="673"/>
      <c r="O3" s="673"/>
      <c r="P3" s="673"/>
      <c r="Q3" s="673"/>
      <c r="R3" s="673"/>
      <c r="S3" s="673"/>
      <c r="T3" s="673"/>
      <c r="U3" s="673"/>
      <c r="V3" s="674"/>
      <c r="W3" s="251"/>
      <c r="X3" s="252"/>
    </row>
    <row r="4" spans="2:24" x14ac:dyDescent="0.15">
      <c r="B4" s="253" t="s">
        <v>484</v>
      </c>
      <c r="C4" s="254" t="s">
        <v>2</v>
      </c>
      <c r="D4" s="255" t="s">
        <v>3</v>
      </c>
      <c r="E4" s="254" t="s">
        <v>4</v>
      </c>
      <c r="F4" s="254" t="s">
        <v>5</v>
      </c>
      <c r="G4" s="254" t="s">
        <v>376</v>
      </c>
      <c r="H4" s="254" t="s">
        <v>377</v>
      </c>
      <c r="I4" s="254" t="s">
        <v>6</v>
      </c>
      <c r="J4" s="254" t="s">
        <v>7</v>
      </c>
      <c r="K4" s="278" t="s">
        <v>485</v>
      </c>
      <c r="L4" s="279" t="s">
        <v>486</v>
      </c>
      <c r="M4" s="253" t="s">
        <v>484</v>
      </c>
      <c r="N4" s="254" t="s">
        <v>2</v>
      </c>
      <c r="O4" s="255" t="s">
        <v>3</v>
      </c>
      <c r="P4" s="254" t="s">
        <v>4</v>
      </c>
      <c r="Q4" s="254" t="s">
        <v>5</v>
      </c>
      <c r="R4" s="254" t="s">
        <v>376</v>
      </c>
      <c r="S4" s="254" t="s">
        <v>377</v>
      </c>
      <c r="T4" s="254" t="s">
        <v>6</v>
      </c>
      <c r="U4" s="254" t="s">
        <v>7</v>
      </c>
      <c r="V4" s="256" t="s">
        <v>485</v>
      </c>
      <c r="W4" s="257" t="s">
        <v>487</v>
      </c>
      <c r="X4" s="258" t="s">
        <v>226</v>
      </c>
    </row>
    <row r="5" spans="2:24" x14ac:dyDescent="0.15">
      <c r="B5" s="259">
        <v>1</v>
      </c>
      <c r="C5" s="260">
        <v>152111009</v>
      </c>
      <c r="D5" s="261" t="s">
        <v>488</v>
      </c>
      <c r="E5" s="262">
        <v>3</v>
      </c>
      <c r="F5" s="262">
        <v>0</v>
      </c>
      <c r="G5" s="262">
        <v>0</v>
      </c>
      <c r="H5" s="262">
        <v>3</v>
      </c>
      <c r="I5" s="262">
        <v>3</v>
      </c>
      <c r="J5" s="262">
        <v>4</v>
      </c>
      <c r="K5" s="267"/>
      <c r="L5" s="268" t="s">
        <v>489</v>
      </c>
      <c r="M5" s="259">
        <v>1</v>
      </c>
      <c r="N5" s="280">
        <v>152111013</v>
      </c>
      <c r="O5" s="281" t="s">
        <v>28</v>
      </c>
      <c r="P5" s="262">
        <v>3</v>
      </c>
      <c r="Q5" s="262">
        <v>0</v>
      </c>
      <c r="R5" s="262">
        <v>0</v>
      </c>
      <c r="S5" s="262">
        <v>3</v>
      </c>
      <c r="T5" s="262">
        <v>3</v>
      </c>
      <c r="U5" s="262">
        <v>4</v>
      </c>
      <c r="V5" s="267"/>
      <c r="W5" s="268" t="s">
        <v>176</v>
      </c>
      <c r="X5" s="265" t="s">
        <v>490</v>
      </c>
    </row>
    <row r="6" spans="2:24" x14ac:dyDescent="0.15">
      <c r="B6" s="259">
        <v>3</v>
      </c>
      <c r="C6" s="269">
        <v>152113001</v>
      </c>
      <c r="D6" s="261" t="s">
        <v>491</v>
      </c>
      <c r="E6" s="262">
        <v>3</v>
      </c>
      <c r="F6" s="262">
        <v>0</v>
      </c>
      <c r="G6" s="262">
        <v>0</v>
      </c>
      <c r="H6" s="262">
        <v>3</v>
      </c>
      <c r="I6" s="262">
        <v>3</v>
      </c>
      <c r="J6" s="262">
        <v>5</v>
      </c>
      <c r="K6" s="267"/>
      <c r="L6" s="268" t="s">
        <v>489</v>
      </c>
      <c r="M6" s="282">
        <v>2</v>
      </c>
      <c r="N6" s="283">
        <v>152112010</v>
      </c>
      <c r="O6" s="281" t="s">
        <v>23</v>
      </c>
      <c r="P6" s="284">
        <v>3</v>
      </c>
      <c r="Q6" s="284">
        <v>0</v>
      </c>
      <c r="R6" s="284">
        <v>0</v>
      </c>
      <c r="S6" s="284">
        <v>3</v>
      </c>
      <c r="T6" s="284">
        <v>3</v>
      </c>
      <c r="U6" s="284">
        <v>3</v>
      </c>
      <c r="V6" s="267"/>
      <c r="W6" s="268" t="s">
        <v>176</v>
      </c>
      <c r="X6" s="265" t="s">
        <v>492</v>
      </c>
    </row>
    <row r="7" spans="2:24" x14ac:dyDescent="0.15">
      <c r="B7" s="259">
        <v>3</v>
      </c>
      <c r="C7" s="269">
        <v>152113002</v>
      </c>
      <c r="D7" s="261" t="s">
        <v>493</v>
      </c>
      <c r="E7" s="262">
        <v>0</v>
      </c>
      <c r="F7" s="262">
        <v>0</v>
      </c>
      <c r="G7" s="262">
        <v>2</v>
      </c>
      <c r="H7" s="262">
        <v>2</v>
      </c>
      <c r="I7" s="262">
        <v>1</v>
      </c>
      <c r="J7" s="262">
        <v>2</v>
      </c>
      <c r="K7" s="267"/>
      <c r="L7" s="268" t="s">
        <v>489</v>
      </c>
      <c r="M7" s="282">
        <v>2</v>
      </c>
      <c r="N7" s="283">
        <v>152112011</v>
      </c>
      <c r="O7" s="281" t="s">
        <v>25</v>
      </c>
      <c r="P7" s="284">
        <v>0</v>
      </c>
      <c r="Q7" s="284">
        <v>0</v>
      </c>
      <c r="R7" s="284">
        <v>2</v>
      </c>
      <c r="S7" s="284">
        <v>2</v>
      </c>
      <c r="T7" s="284">
        <v>1</v>
      </c>
      <c r="U7" s="284">
        <v>2</v>
      </c>
      <c r="V7" s="267"/>
      <c r="W7" s="268" t="s">
        <v>176</v>
      </c>
      <c r="X7" s="265" t="s">
        <v>494</v>
      </c>
    </row>
    <row r="8" spans="2:24" x14ac:dyDescent="0.15">
      <c r="B8" s="259">
        <v>3</v>
      </c>
      <c r="C8" s="260">
        <v>152114003</v>
      </c>
      <c r="D8" s="261" t="s">
        <v>378</v>
      </c>
      <c r="E8" s="262">
        <v>3</v>
      </c>
      <c r="F8" s="262">
        <v>0</v>
      </c>
      <c r="G8" s="262">
        <v>0</v>
      </c>
      <c r="H8" s="262">
        <v>3</v>
      </c>
      <c r="I8" s="262">
        <v>3</v>
      </c>
      <c r="J8" s="262">
        <v>4</v>
      </c>
      <c r="K8" s="267"/>
      <c r="L8" s="268" t="s">
        <v>489</v>
      </c>
      <c r="M8" s="282">
        <v>2</v>
      </c>
      <c r="N8" s="283">
        <v>152112012</v>
      </c>
      <c r="O8" s="261" t="s">
        <v>378</v>
      </c>
      <c r="P8" s="262">
        <v>3</v>
      </c>
      <c r="Q8" s="262">
        <v>0</v>
      </c>
      <c r="R8" s="262">
        <v>0</v>
      </c>
      <c r="S8" s="262">
        <v>3</v>
      </c>
      <c r="T8" s="262">
        <v>3</v>
      </c>
      <c r="U8" s="262">
        <v>4</v>
      </c>
      <c r="V8" s="267"/>
      <c r="W8" s="268" t="s">
        <v>176</v>
      </c>
      <c r="X8" s="265" t="s">
        <v>495</v>
      </c>
    </row>
    <row r="9" spans="2:24" x14ac:dyDescent="0.15">
      <c r="B9" s="259">
        <v>4</v>
      </c>
      <c r="C9" s="260">
        <v>152114002</v>
      </c>
      <c r="D9" s="261" t="s">
        <v>384</v>
      </c>
      <c r="E9" s="262">
        <v>3</v>
      </c>
      <c r="F9" s="262">
        <v>0</v>
      </c>
      <c r="G9" s="262">
        <v>0</v>
      </c>
      <c r="H9" s="262">
        <v>3</v>
      </c>
      <c r="I9" s="262">
        <v>3</v>
      </c>
      <c r="J9" s="262">
        <v>5</v>
      </c>
      <c r="K9" s="267"/>
      <c r="L9" s="268" t="s">
        <v>489</v>
      </c>
      <c r="M9" s="282">
        <v>3</v>
      </c>
      <c r="N9" s="283">
        <v>152113013</v>
      </c>
      <c r="O9" s="261" t="s">
        <v>384</v>
      </c>
      <c r="P9" s="262">
        <v>3</v>
      </c>
      <c r="Q9" s="262">
        <v>0</v>
      </c>
      <c r="R9" s="262">
        <v>0</v>
      </c>
      <c r="S9" s="262">
        <v>3</v>
      </c>
      <c r="T9" s="262">
        <v>3</v>
      </c>
      <c r="U9" s="262">
        <v>5</v>
      </c>
      <c r="V9" s="267"/>
      <c r="W9" s="268" t="s">
        <v>176</v>
      </c>
      <c r="X9" s="265" t="s">
        <v>495</v>
      </c>
    </row>
    <row r="10" spans="2:24" x14ac:dyDescent="0.15">
      <c r="B10" s="259">
        <v>5</v>
      </c>
      <c r="C10" s="260">
        <v>152115003</v>
      </c>
      <c r="D10" s="261" t="s">
        <v>49</v>
      </c>
      <c r="E10" s="262">
        <v>3</v>
      </c>
      <c r="F10" s="262">
        <v>0</v>
      </c>
      <c r="G10" s="262">
        <v>0</v>
      </c>
      <c r="H10" s="262">
        <v>3</v>
      </c>
      <c r="I10" s="262">
        <v>3</v>
      </c>
      <c r="J10" s="262">
        <v>5</v>
      </c>
      <c r="K10" s="267"/>
      <c r="L10" s="268" t="s">
        <v>489</v>
      </c>
      <c r="M10" s="282">
        <v>3</v>
      </c>
      <c r="N10" s="283">
        <v>152113015</v>
      </c>
      <c r="O10" s="261" t="s">
        <v>49</v>
      </c>
      <c r="P10" s="262">
        <v>3</v>
      </c>
      <c r="Q10" s="262">
        <v>0</v>
      </c>
      <c r="R10" s="262">
        <v>0</v>
      </c>
      <c r="S10" s="262">
        <v>3</v>
      </c>
      <c r="T10" s="262">
        <v>3</v>
      </c>
      <c r="U10" s="262">
        <v>5</v>
      </c>
      <c r="V10" s="267"/>
      <c r="W10" s="268" t="s">
        <v>176</v>
      </c>
      <c r="X10" s="265" t="s">
        <v>495</v>
      </c>
    </row>
    <row r="11" spans="2:24" x14ac:dyDescent="0.15">
      <c r="B11" s="259">
        <v>5</v>
      </c>
      <c r="C11" s="260">
        <v>152115002</v>
      </c>
      <c r="D11" s="261" t="s">
        <v>42</v>
      </c>
      <c r="E11" s="262">
        <v>3</v>
      </c>
      <c r="F11" s="262">
        <v>0</v>
      </c>
      <c r="G11" s="262">
        <v>0</v>
      </c>
      <c r="H11" s="262">
        <v>3</v>
      </c>
      <c r="I11" s="262">
        <v>3</v>
      </c>
      <c r="J11" s="262">
        <v>5</v>
      </c>
      <c r="K11" s="267"/>
      <c r="L11" s="268" t="s">
        <v>489</v>
      </c>
      <c r="M11" s="282">
        <v>4</v>
      </c>
      <c r="N11" s="283">
        <v>152114013</v>
      </c>
      <c r="O11" s="261" t="s">
        <v>42</v>
      </c>
      <c r="P11" s="262">
        <v>3</v>
      </c>
      <c r="Q11" s="262">
        <v>0</v>
      </c>
      <c r="R11" s="262">
        <v>0</v>
      </c>
      <c r="S11" s="262">
        <v>3</v>
      </c>
      <c r="T11" s="262">
        <v>3</v>
      </c>
      <c r="U11" s="262">
        <v>5</v>
      </c>
      <c r="V11" s="267"/>
      <c r="W11" s="268" t="s">
        <v>176</v>
      </c>
      <c r="X11" s="265" t="s">
        <v>495</v>
      </c>
    </row>
    <row r="12" spans="2:24" x14ac:dyDescent="0.15">
      <c r="B12" s="259">
        <v>6</v>
      </c>
      <c r="C12" s="260">
        <v>152116003</v>
      </c>
      <c r="D12" s="261" t="s">
        <v>48</v>
      </c>
      <c r="E12" s="262">
        <v>3</v>
      </c>
      <c r="F12" s="262">
        <v>0</v>
      </c>
      <c r="G12" s="262">
        <v>0</v>
      </c>
      <c r="H12" s="262">
        <v>3</v>
      </c>
      <c r="I12" s="262">
        <v>3</v>
      </c>
      <c r="J12" s="262">
        <v>5</v>
      </c>
      <c r="K12" s="267"/>
      <c r="L12" s="268" t="s">
        <v>489</v>
      </c>
      <c r="M12" s="259">
        <v>4</v>
      </c>
      <c r="N12" s="283">
        <v>152114015</v>
      </c>
      <c r="O12" s="261" t="s">
        <v>48</v>
      </c>
      <c r="P12" s="262">
        <v>3</v>
      </c>
      <c r="Q12" s="262">
        <v>0</v>
      </c>
      <c r="R12" s="262">
        <v>0</v>
      </c>
      <c r="S12" s="262">
        <v>3</v>
      </c>
      <c r="T12" s="262">
        <v>3</v>
      </c>
      <c r="U12" s="262">
        <v>5</v>
      </c>
      <c r="V12" s="267"/>
      <c r="W12" s="268" t="s">
        <v>176</v>
      </c>
      <c r="X12" s="265" t="s">
        <v>495</v>
      </c>
    </row>
    <row r="13" spans="2:24" x14ac:dyDescent="0.15">
      <c r="B13" s="259">
        <v>6</v>
      </c>
      <c r="C13" s="260">
        <v>152116002</v>
      </c>
      <c r="D13" s="261" t="s">
        <v>386</v>
      </c>
      <c r="E13" s="262">
        <v>3</v>
      </c>
      <c r="F13" s="262">
        <v>0</v>
      </c>
      <c r="G13" s="262">
        <v>0</v>
      </c>
      <c r="H13" s="262">
        <v>3</v>
      </c>
      <c r="I13" s="262">
        <v>3</v>
      </c>
      <c r="J13" s="262">
        <v>5</v>
      </c>
      <c r="K13" s="267"/>
      <c r="L13" s="268" t="s">
        <v>489</v>
      </c>
      <c r="M13" s="282">
        <v>5</v>
      </c>
      <c r="N13" s="283">
        <v>152115006</v>
      </c>
      <c r="O13" s="261" t="s">
        <v>386</v>
      </c>
      <c r="P13" s="262">
        <v>3</v>
      </c>
      <c r="Q13" s="262">
        <v>0</v>
      </c>
      <c r="R13" s="262">
        <v>0</v>
      </c>
      <c r="S13" s="262">
        <v>3</v>
      </c>
      <c r="T13" s="262">
        <v>3</v>
      </c>
      <c r="U13" s="262">
        <v>5</v>
      </c>
      <c r="V13" s="263"/>
      <c r="W13" s="264" t="s">
        <v>176</v>
      </c>
      <c r="X13" s="265" t="s">
        <v>495</v>
      </c>
    </row>
    <row r="14" spans="2:24" x14ac:dyDescent="0.15">
      <c r="B14" s="259">
        <v>6</v>
      </c>
      <c r="C14" s="260">
        <v>152116004</v>
      </c>
      <c r="D14" s="261" t="s">
        <v>388</v>
      </c>
      <c r="E14" s="262">
        <v>3</v>
      </c>
      <c r="F14" s="262">
        <v>0</v>
      </c>
      <c r="G14" s="262">
        <v>0</v>
      </c>
      <c r="H14" s="262">
        <v>3</v>
      </c>
      <c r="I14" s="262">
        <v>3</v>
      </c>
      <c r="J14" s="262">
        <v>5</v>
      </c>
      <c r="K14" s="267"/>
      <c r="L14" s="268" t="s">
        <v>489</v>
      </c>
      <c r="M14" s="282">
        <v>5</v>
      </c>
      <c r="N14" s="283">
        <v>152115011</v>
      </c>
      <c r="O14" s="261" t="s">
        <v>388</v>
      </c>
      <c r="P14" s="262">
        <v>3</v>
      </c>
      <c r="Q14" s="262">
        <v>0</v>
      </c>
      <c r="R14" s="262">
        <v>0</v>
      </c>
      <c r="S14" s="262">
        <v>3</v>
      </c>
      <c r="T14" s="262">
        <v>3</v>
      </c>
      <c r="U14" s="262">
        <v>5</v>
      </c>
      <c r="V14" s="263"/>
      <c r="W14" s="264" t="s">
        <v>176</v>
      </c>
      <c r="X14" s="265" t="s">
        <v>495</v>
      </c>
    </row>
    <row r="15" spans="2:24" x14ac:dyDescent="0.15">
      <c r="B15" s="259">
        <v>5</v>
      </c>
      <c r="C15" s="260">
        <v>152115004</v>
      </c>
      <c r="D15" s="261" t="s">
        <v>496</v>
      </c>
      <c r="E15" s="262">
        <v>3</v>
      </c>
      <c r="F15" s="262">
        <v>0</v>
      </c>
      <c r="G15" s="262">
        <v>0</v>
      </c>
      <c r="H15" s="262">
        <v>3</v>
      </c>
      <c r="I15" s="262">
        <v>3</v>
      </c>
      <c r="J15" s="262">
        <v>6</v>
      </c>
      <c r="K15" s="267"/>
      <c r="L15" s="268" t="s">
        <v>489</v>
      </c>
      <c r="M15" s="282">
        <v>6</v>
      </c>
      <c r="N15" s="283">
        <v>152116008</v>
      </c>
      <c r="O15" s="261" t="s">
        <v>57</v>
      </c>
      <c r="P15" s="262">
        <v>3</v>
      </c>
      <c r="Q15" s="262">
        <v>0</v>
      </c>
      <c r="R15" s="262">
        <v>0</v>
      </c>
      <c r="S15" s="262">
        <v>3</v>
      </c>
      <c r="T15" s="262">
        <v>3</v>
      </c>
      <c r="U15" s="262">
        <v>5</v>
      </c>
      <c r="V15" s="263"/>
      <c r="W15" s="264" t="s">
        <v>176</v>
      </c>
      <c r="X15" s="265" t="s">
        <v>497</v>
      </c>
    </row>
    <row r="16" spans="2:24" x14ac:dyDescent="0.15">
      <c r="B16" s="259">
        <v>4</v>
      </c>
      <c r="C16" s="269">
        <v>152114005</v>
      </c>
      <c r="D16" s="261" t="s">
        <v>75</v>
      </c>
      <c r="E16" s="262">
        <v>3</v>
      </c>
      <c r="F16" s="262">
        <v>0</v>
      </c>
      <c r="G16" s="262">
        <v>0</v>
      </c>
      <c r="H16" s="262">
        <v>3</v>
      </c>
      <c r="I16" s="262">
        <v>3</v>
      </c>
      <c r="J16" s="262">
        <v>4</v>
      </c>
      <c r="K16" s="267"/>
      <c r="L16" s="268" t="s">
        <v>489</v>
      </c>
      <c r="M16" s="282">
        <v>6</v>
      </c>
      <c r="N16" s="285">
        <v>152116012</v>
      </c>
      <c r="O16" s="261" t="s">
        <v>75</v>
      </c>
      <c r="P16" s="262">
        <v>3</v>
      </c>
      <c r="Q16" s="262">
        <v>0</v>
      </c>
      <c r="R16" s="262">
        <v>0</v>
      </c>
      <c r="S16" s="262">
        <v>3</v>
      </c>
      <c r="T16" s="262">
        <v>3</v>
      </c>
      <c r="U16" s="262">
        <v>4</v>
      </c>
      <c r="V16" s="267"/>
      <c r="W16" s="268" t="s">
        <v>176</v>
      </c>
      <c r="X16" s="265" t="s">
        <v>495</v>
      </c>
    </row>
    <row r="17" spans="2:24" x14ac:dyDescent="0.15">
      <c r="B17" s="259">
        <v>6</v>
      </c>
      <c r="C17" s="269">
        <v>152116005</v>
      </c>
      <c r="D17" s="261" t="s">
        <v>390</v>
      </c>
      <c r="E17" s="262">
        <v>2</v>
      </c>
      <c r="F17" s="262">
        <v>2</v>
      </c>
      <c r="G17" s="262">
        <v>0</v>
      </c>
      <c r="H17" s="262">
        <v>4</v>
      </c>
      <c r="I17" s="262">
        <v>3</v>
      </c>
      <c r="J17" s="262">
        <v>6</v>
      </c>
      <c r="K17" s="267"/>
      <c r="L17" s="268" t="s">
        <v>489</v>
      </c>
      <c r="M17" s="282">
        <v>7</v>
      </c>
      <c r="N17" s="285">
        <v>152117009</v>
      </c>
      <c r="O17" s="261" t="s">
        <v>390</v>
      </c>
      <c r="P17" s="284">
        <v>3</v>
      </c>
      <c r="Q17" s="284">
        <v>0</v>
      </c>
      <c r="R17" s="284">
        <v>2</v>
      </c>
      <c r="S17" s="284">
        <v>5</v>
      </c>
      <c r="T17" s="284">
        <v>4</v>
      </c>
      <c r="U17" s="284">
        <v>7</v>
      </c>
      <c r="V17" s="267"/>
      <c r="W17" s="268" t="s">
        <v>176</v>
      </c>
      <c r="X17" s="265" t="s">
        <v>498</v>
      </c>
    </row>
    <row r="18" spans="2:24" x14ac:dyDescent="0.15">
      <c r="B18" s="259">
        <v>8</v>
      </c>
      <c r="C18" s="266">
        <v>152118007</v>
      </c>
      <c r="D18" s="261" t="s">
        <v>392</v>
      </c>
      <c r="E18" s="262">
        <v>3</v>
      </c>
      <c r="F18" s="262">
        <v>0</v>
      </c>
      <c r="G18" s="262">
        <v>0</v>
      </c>
      <c r="H18" s="262">
        <v>3</v>
      </c>
      <c r="I18" s="262">
        <v>3</v>
      </c>
      <c r="J18" s="262">
        <v>5</v>
      </c>
      <c r="K18" s="263" t="s">
        <v>67</v>
      </c>
      <c r="L18" s="268" t="s">
        <v>489</v>
      </c>
      <c r="M18" s="282">
        <v>7</v>
      </c>
      <c r="N18" s="280">
        <v>152117010</v>
      </c>
      <c r="O18" s="261" t="s">
        <v>392</v>
      </c>
      <c r="P18" s="262">
        <v>3</v>
      </c>
      <c r="Q18" s="262">
        <v>0</v>
      </c>
      <c r="R18" s="262">
        <v>0</v>
      </c>
      <c r="S18" s="262">
        <v>3</v>
      </c>
      <c r="T18" s="262">
        <v>3</v>
      </c>
      <c r="U18" s="262">
        <v>5</v>
      </c>
      <c r="V18" s="263"/>
      <c r="W18" s="264" t="s">
        <v>176</v>
      </c>
      <c r="X18" s="265" t="s">
        <v>495</v>
      </c>
    </row>
    <row r="19" spans="2:24" x14ac:dyDescent="0.15">
      <c r="B19" s="294">
        <v>7</v>
      </c>
      <c r="C19" s="295">
        <v>152117001</v>
      </c>
      <c r="D19" s="296" t="s">
        <v>306</v>
      </c>
      <c r="E19" s="297">
        <v>2</v>
      </c>
      <c r="F19" s="297">
        <v>2</v>
      </c>
      <c r="G19" s="297">
        <v>0</v>
      </c>
      <c r="H19" s="297">
        <v>4</v>
      </c>
      <c r="I19" s="297">
        <v>3</v>
      </c>
      <c r="J19" s="297">
        <v>6</v>
      </c>
      <c r="K19" s="299"/>
      <c r="L19" s="300" t="s">
        <v>489</v>
      </c>
      <c r="M19" s="301">
        <v>7</v>
      </c>
      <c r="N19" s="302">
        <v>152117108</v>
      </c>
      <c r="O19" s="296" t="s">
        <v>306</v>
      </c>
      <c r="P19" s="297">
        <v>2</v>
      </c>
      <c r="Q19" s="297">
        <v>2</v>
      </c>
      <c r="R19" s="297">
        <v>0</v>
      </c>
      <c r="S19" s="297">
        <v>4</v>
      </c>
      <c r="T19" s="297">
        <v>3</v>
      </c>
      <c r="U19" s="297">
        <v>7</v>
      </c>
      <c r="V19" s="299" t="s">
        <v>76</v>
      </c>
      <c r="W19" s="298"/>
      <c r="X19" s="303" t="s">
        <v>499</v>
      </c>
    </row>
    <row r="20" spans="2:24" x14ac:dyDescent="0.15">
      <c r="B20" s="259">
        <v>7</v>
      </c>
      <c r="C20" s="269">
        <v>152117102</v>
      </c>
      <c r="D20" s="261" t="s">
        <v>308</v>
      </c>
      <c r="E20" s="262">
        <v>3</v>
      </c>
      <c r="F20" s="262">
        <v>0</v>
      </c>
      <c r="G20" s="262">
        <v>0</v>
      </c>
      <c r="H20" s="262">
        <v>3</v>
      </c>
      <c r="I20" s="262">
        <v>3</v>
      </c>
      <c r="J20" s="262">
        <v>5</v>
      </c>
      <c r="K20" s="267" t="s">
        <v>76</v>
      </c>
      <c r="L20" s="268" t="s">
        <v>489</v>
      </c>
      <c r="M20" s="282">
        <v>7</v>
      </c>
      <c r="N20" s="285">
        <v>152117107</v>
      </c>
      <c r="O20" s="261" t="s">
        <v>308</v>
      </c>
      <c r="P20" s="284">
        <v>2</v>
      </c>
      <c r="Q20" s="284">
        <v>0</v>
      </c>
      <c r="R20" s="284">
        <v>2</v>
      </c>
      <c r="S20" s="284">
        <v>4</v>
      </c>
      <c r="T20" s="284">
        <v>3</v>
      </c>
      <c r="U20" s="284">
        <v>7</v>
      </c>
      <c r="V20" s="267" t="s">
        <v>76</v>
      </c>
      <c r="W20" s="268" t="s">
        <v>176</v>
      </c>
      <c r="X20" s="265" t="s">
        <v>500</v>
      </c>
    </row>
    <row r="21" spans="2:24" ht="13.5" thickBot="1" x14ac:dyDescent="0.2">
      <c r="B21" s="272">
        <v>8</v>
      </c>
      <c r="C21" s="273">
        <v>152118026</v>
      </c>
      <c r="D21" s="274" t="s">
        <v>309</v>
      </c>
      <c r="E21" s="275">
        <v>2</v>
      </c>
      <c r="F21" s="275">
        <v>0</v>
      </c>
      <c r="G21" s="275">
        <v>2</v>
      </c>
      <c r="H21" s="275">
        <f>SUM(E21:G21)</f>
        <v>4</v>
      </c>
      <c r="I21" s="275">
        <v>3</v>
      </c>
      <c r="J21" s="275">
        <v>5</v>
      </c>
      <c r="K21" s="286" t="s">
        <v>67</v>
      </c>
      <c r="L21" s="287" t="s">
        <v>489</v>
      </c>
      <c r="M21" s="272">
        <v>8</v>
      </c>
      <c r="N21" s="288">
        <v>152118028</v>
      </c>
      <c r="O21" s="274" t="s">
        <v>309</v>
      </c>
      <c r="P21" s="275">
        <v>2</v>
      </c>
      <c r="Q21" s="275">
        <v>0</v>
      </c>
      <c r="R21" s="275">
        <v>2</v>
      </c>
      <c r="S21" s="275">
        <f>SUM(P21:R21)</f>
        <v>4</v>
      </c>
      <c r="T21" s="275">
        <v>3</v>
      </c>
      <c r="U21" s="289">
        <v>7</v>
      </c>
      <c r="V21" s="286" t="s">
        <v>76</v>
      </c>
      <c r="W21" s="290"/>
      <c r="X21" s="276" t="s">
        <v>501</v>
      </c>
    </row>
  </sheetData>
  <mergeCells count="2">
    <mergeCell ref="B3:K3"/>
    <mergeCell ref="M3:V3"/>
  </mergeCells>
  <phoneticPr fontId="1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A124"/>
  <sheetViews>
    <sheetView topLeftCell="A34" workbookViewId="0">
      <selection activeCell="O79" sqref="O79"/>
    </sheetView>
  </sheetViews>
  <sheetFormatPr defaultColWidth="9.16796875" defaultRowHeight="12.75" x14ac:dyDescent="0.15"/>
  <cols>
    <col min="1" max="1" width="2.15625" style="31" customWidth="1"/>
    <col min="2" max="2" width="5.2578125" style="40" bestFit="1" customWidth="1"/>
    <col min="3" max="3" width="8.76171875" style="40" bestFit="1" customWidth="1"/>
    <col min="4" max="4" width="32.90234375" style="36" customWidth="1"/>
    <col min="5" max="5" width="1.88671875" style="40" bestFit="1" customWidth="1"/>
    <col min="6" max="6" width="2.01953125" style="40" bestFit="1" customWidth="1"/>
    <col min="7" max="7" width="1.88671875" style="40" bestFit="1" customWidth="1"/>
    <col min="8" max="8" width="2.42578125" style="40" customWidth="1"/>
    <col min="9" max="9" width="2.2890625" style="40" customWidth="1"/>
    <col min="10" max="10" width="3.1015625" style="40" customWidth="1"/>
    <col min="11" max="11" width="4.44921875" style="40" bestFit="1" customWidth="1"/>
    <col min="12" max="12" width="7.953125" style="40" customWidth="1"/>
    <col min="13" max="13" width="5.2578125" style="40" bestFit="1" customWidth="1"/>
    <col min="14" max="14" width="8.76171875" style="40" bestFit="1" customWidth="1"/>
    <col min="15" max="15" width="37.890625" style="36" customWidth="1"/>
    <col min="16" max="16" width="1.88671875" style="40" bestFit="1" customWidth="1"/>
    <col min="17" max="17" width="2.01953125" style="40" bestFit="1" customWidth="1"/>
    <col min="18" max="18" width="1.88671875" style="40" bestFit="1" customWidth="1"/>
    <col min="19" max="19" width="3.50390625" style="40" customWidth="1"/>
    <col min="20" max="20" width="3.37109375" style="40" bestFit="1" customWidth="1"/>
    <col min="21" max="21" width="4.71875" style="40" bestFit="1" customWidth="1"/>
    <col min="22" max="22" width="4.44921875" style="40" bestFit="1" customWidth="1"/>
    <col min="23" max="23" width="4.1796875" style="40" bestFit="1" customWidth="1"/>
    <col min="24" max="24" width="25.21484375" style="36" bestFit="1" customWidth="1"/>
    <col min="25" max="16384" width="9.16796875" style="31"/>
  </cols>
  <sheetData>
    <row r="1" spans="2:24" ht="8.25" customHeight="1" thickBot="1" x14ac:dyDescent="0.2"/>
    <row r="2" spans="2:24" ht="13.5" thickBot="1" x14ac:dyDescent="0.2">
      <c r="B2" s="675" t="s">
        <v>482</v>
      </c>
      <c r="C2" s="676"/>
      <c r="D2" s="676"/>
      <c r="E2" s="676"/>
      <c r="F2" s="676"/>
      <c r="G2" s="676"/>
      <c r="H2" s="676"/>
      <c r="I2" s="676"/>
      <c r="J2" s="676"/>
      <c r="K2" s="677"/>
      <c r="L2" s="640"/>
      <c r="M2" s="675" t="s">
        <v>483</v>
      </c>
      <c r="N2" s="676"/>
      <c r="O2" s="676"/>
      <c r="P2" s="676"/>
      <c r="Q2" s="676"/>
      <c r="R2" s="676"/>
      <c r="S2" s="676"/>
      <c r="T2" s="676"/>
      <c r="U2" s="676"/>
      <c r="V2" s="677"/>
      <c r="W2" s="641"/>
    </row>
    <row r="3" spans="2:24" ht="13.5" thickBot="1" x14ac:dyDescent="0.2">
      <c r="B3" s="205" t="s">
        <v>484</v>
      </c>
      <c r="C3" s="206" t="s">
        <v>2</v>
      </c>
      <c r="D3" s="207" t="s">
        <v>3</v>
      </c>
      <c r="E3" s="206" t="s">
        <v>4</v>
      </c>
      <c r="F3" s="206" t="s">
        <v>5</v>
      </c>
      <c r="G3" s="206" t="s">
        <v>376</v>
      </c>
      <c r="H3" s="206" t="s">
        <v>377</v>
      </c>
      <c r="I3" s="206" t="s">
        <v>6</v>
      </c>
      <c r="J3" s="206" t="s">
        <v>7</v>
      </c>
      <c r="K3" s="208" t="s">
        <v>485</v>
      </c>
      <c r="L3" s="209" t="s">
        <v>486</v>
      </c>
      <c r="M3" s="205" t="s">
        <v>484</v>
      </c>
      <c r="N3" s="206" t="s">
        <v>2</v>
      </c>
      <c r="O3" s="207" t="s">
        <v>3</v>
      </c>
      <c r="P3" s="206" t="s">
        <v>4</v>
      </c>
      <c r="Q3" s="206" t="s">
        <v>5</v>
      </c>
      <c r="R3" s="206" t="s">
        <v>376</v>
      </c>
      <c r="S3" s="206" t="s">
        <v>377</v>
      </c>
      <c r="T3" s="206" t="s">
        <v>6</v>
      </c>
      <c r="U3" s="206" t="s">
        <v>7</v>
      </c>
      <c r="V3" s="210" t="s">
        <v>485</v>
      </c>
      <c r="W3" s="211" t="s">
        <v>487</v>
      </c>
      <c r="X3" s="212" t="s">
        <v>226</v>
      </c>
    </row>
    <row r="4" spans="2:24" x14ac:dyDescent="0.15">
      <c r="B4" s="213">
        <v>1</v>
      </c>
      <c r="C4" s="214">
        <v>152111001</v>
      </c>
      <c r="D4" s="215" t="s">
        <v>12</v>
      </c>
      <c r="E4" s="214">
        <v>3</v>
      </c>
      <c r="F4" s="214">
        <v>2</v>
      </c>
      <c r="G4" s="214">
        <v>0</v>
      </c>
      <c r="H4" s="214">
        <f t="shared" ref="H4:H12" si="0">SUM(E4:G4)</f>
        <v>5</v>
      </c>
      <c r="I4" s="214">
        <v>4</v>
      </c>
      <c r="J4" s="214">
        <v>5</v>
      </c>
      <c r="K4" s="216"/>
      <c r="L4" s="217"/>
      <c r="M4" s="213">
        <v>1</v>
      </c>
      <c r="N4" s="214">
        <v>152111001</v>
      </c>
      <c r="O4" s="215" t="s">
        <v>12</v>
      </c>
      <c r="P4" s="214">
        <v>3</v>
      </c>
      <c r="Q4" s="214">
        <v>2</v>
      </c>
      <c r="R4" s="214">
        <v>0</v>
      </c>
      <c r="S4" s="214">
        <f t="shared" ref="S4:S34" si="1">SUM(P4:R4)</f>
        <v>5</v>
      </c>
      <c r="T4" s="214">
        <v>4</v>
      </c>
      <c r="U4" s="214">
        <v>5</v>
      </c>
      <c r="V4" s="216"/>
      <c r="W4" s="217"/>
      <c r="X4" s="242"/>
    </row>
    <row r="5" spans="2:24" x14ac:dyDescent="0.15">
      <c r="B5" s="45">
        <v>1</v>
      </c>
      <c r="C5" s="191">
        <v>152111002</v>
      </c>
      <c r="D5" s="38" t="s">
        <v>428</v>
      </c>
      <c r="E5" s="43">
        <v>2</v>
      </c>
      <c r="F5" s="43">
        <v>0</v>
      </c>
      <c r="G5" s="43">
        <v>2</v>
      </c>
      <c r="H5" s="43">
        <f t="shared" si="0"/>
        <v>4</v>
      </c>
      <c r="I5" s="43">
        <v>3</v>
      </c>
      <c r="J5" s="43">
        <v>5</v>
      </c>
      <c r="K5" s="48"/>
      <c r="L5" s="202" t="s">
        <v>502</v>
      </c>
      <c r="M5" s="45">
        <v>1</v>
      </c>
      <c r="N5" s="190">
        <v>152111002</v>
      </c>
      <c r="O5" s="162" t="s">
        <v>428</v>
      </c>
      <c r="P5" s="43">
        <v>2</v>
      </c>
      <c r="Q5" s="43">
        <v>0</v>
      </c>
      <c r="R5" s="43">
        <v>2</v>
      </c>
      <c r="S5" s="43">
        <f t="shared" si="1"/>
        <v>4</v>
      </c>
      <c r="T5" s="43">
        <v>3</v>
      </c>
      <c r="U5" s="43">
        <v>5</v>
      </c>
      <c r="V5" s="48"/>
      <c r="W5" s="202"/>
      <c r="X5" s="243" t="s">
        <v>503</v>
      </c>
    </row>
    <row r="6" spans="2:24" x14ac:dyDescent="0.15">
      <c r="B6" s="45">
        <v>1</v>
      </c>
      <c r="C6" s="46">
        <v>152111003</v>
      </c>
      <c r="D6" s="38" t="s">
        <v>504</v>
      </c>
      <c r="E6" s="43">
        <v>1</v>
      </c>
      <c r="F6" s="43">
        <v>0</v>
      </c>
      <c r="G6" s="43">
        <v>0</v>
      </c>
      <c r="H6" s="43">
        <f t="shared" si="0"/>
        <v>1</v>
      </c>
      <c r="I6" s="43" t="s">
        <v>434</v>
      </c>
      <c r="J6" s="43">
        <v>1</v>
      </c>
      <c r="K6" s="48" t="s">
        <v>125</v>
      </c>
      <c r="L6" s="202" t="s">
        <v>505</v>
      </c>
      <c r="M6" s="45">
        <v>1</v>
      </c>
      <c r="N6" s="192">
        <v>152111003</v>
      </c>
      <c r="O6" s="162" t="s">
        <v>504</v>
      </c>
      <c r="P6" s="43">
        <v>1</v>
      </c>
      <c r="Q6" s="43">
        <v>0</v>
      </c>
      <c r="R6" s="43">
        <v>0</v>
      </c>
      <c r="S6" s="43">
        <f t="shared" si="1"/>
        <v>1</v>
      </c>
      <c r="T6" s="43" t="s">
        <v>434</v>
      </c>
      <c r="U6" s="43">
        <v>1</v>
      </c>
      <c r="V6" s="48" t="s">
        <v>125</v>
      </c>
      <c r="W6" s="202"/>
      <c r="X6" s="243" t="s">
        <v>503</v>
      </c>
    </row>
    <row r="7" spans="2:24" x14ac:dyDescent="0.15">
      <c r="B7" s="45">
        <v>1</v>
      </c>
      <c r="C7" s="43">
        <v>152111004</v>
      </c>
      <c r="D7" s="37" t="s">
        <v>14</v>
      </c>
      <c r="E7" s="43">
        <v>2</v>
      </c>
      <c r="F7" s="43">
        <v>0</v>
      </c>
      <c r="G7" s="43">
        <v>0</v>
      </c>
      <c r="H7" s="43">
        <f t="shared" si="0"/>
        <v>2</v>
      </c>
      <c r="I7" s="43" t="s">
        <v>434</v>
      </c>
      <c r="J7" s="43">
        <v>2</v>
      </c>
      <c r="K7" s="44"/>
      <c r="L7" s="201"/>
      <c r="M7" s="45">
        <v>1</v>
      </c>
      <c r="N7" s="43">
        <v>152111004</v>
      </c>
      <c r="O7" s="37" t="s">
        <v>14</v>
      </c>
      <c r="P7" s="43">
        <v>2</v>
      </c>
      <c r="Q7" s="43">
        <v>0</v>
      </c>
      <c r="R7" s="43">
        <v>0</v>
      </c>
      <c r="S7" s="43">
        <f t="shared" si="1"/>
        <v>2</v>
      </c>
      <c r="T7" s="43" t="s">
        <v>434</v>
      </c>
      <c r="U7" s="43">
        <v>2</v>
      </c>
      <c r="V7" s="44"/>
      <c r="W7" s="201"/>
      <c r="X7" s="243"/>
    </row>
    <row r="8" spans="2:24" x14ac:dyDescent="0.15">
      <c r="B8" s="45">
        <v>1</v>
      </c>
      <c r="C8" s="50">
        <v>152111005</v>
      </c>
      <c r="D8" s="37" t="s">
        <v>16</v>
      </c>
      <c r="E8" s="43">
        <v>3</v>
      </c>
      <c r="F8" s="43">
        <v>0</v>
      </c>
      <c r="G8" s="43">
        <v>0</v>
      </c>
      <c r="H8" s="43">
        <f t="shared" si="0"/>
        <v>3</v>
      </c>
      <c r="I8" s="43">
        <v>3</v>
      </c>
      <c r="J8" s="43">
        <v>3</v>
      </c>
      <c r="K8" s="44"/>
      <c r="L8" s="201"/>
      <c r="M8" s="45">
        <v>1</v>
      </c>
      <c r="N8" s="50">
        <v>152111005</v>
      </c>
      <c r="O8" s="37" t="s">
        <v>16</v>
      </c>
      <c r="P8" s="43">
        <v>3</v>
      </c>
      <c r="Q8" s="43">
        <v>0</v>
      </c>
      <c r="R8" s="43">
        <v>0</v>
      </c>
      <c r="S8" s="43">
        <f t="shared" si="1"/>
        <v>3</v>
      </c>
      <c r="T8" s="43">
        <v>3</v>
      </c>
      <c r="U8" s="43">
        <v>3</v>
      </c>
      <c r="V8" s="44"/>
      <c r="W8" s="201"/>
      <c r="X8" s="243"/>
    </row>
    <row r="9" spans="2:24" x14ac:dyDescent="0.15">
      <c r="B9" s="45">
        <v>1</v>
      </c>
      <c r="C9" s="50">
        <v>152111006</v>
      </c>
      <c r="D9" s="37" t="s">
        <v>18</v>
      </c>
      <c r="E9" s="43">
        <v>0</v>
      </c>
      <c r="F9" s="43">
        <v>0</v>
      </c>
      <c r="G9" s="43">
        <v>2</v>
      </c>
      <c r="H9" s="43">
        <f t="shared" si="0"/>
        <v>2</v>
      </c>
      <c r="I9" s="43">
        <v>1</v>
      </c>
      <c r="J9" s="43">
        <v>2</v>
      </c>
      <c r="K9" s="44"/>
      <c r="L9" s="201"/>
      <c r="M9" s="45">
        <v>1</v>
      </c>
      <c r="N9" s="50">
        <v>152111006</v>
      </c>
      <c r="O9" s="37" t="s">
        <v>18</v>
      </c>
      <c r="P9" s="43">
        <v>0</v>
      </c>
      <c r="Q9" s="43">
        <v>0</v>
      </c>
      <c r="R9" s="43">
        <v>2</v>
      </c>
      <c r="S9" s="43">
        <f t="shared" si="1"/>
        <v>2</v>
      </c>
      <c r="T9" s="43">
        <v>1</v>
      </c>
      <c r="U9" s="43">
        <v>2</v>
      </c>
      <c r="V9" s="44"/>
      <c r="W9" s="201"/>
      <c r="X9" s="243"/>
    </row>
    <row r="10" spans="2:24" x14ac:dyDescent="0.15">
      <c r="B10" s="45">
        <v>1</v>
      </c>
      <c r="C10" s="51">
        <v>152111007</v>
      </c>
      <c r="D10" s="37" t="s">
        <v>115</v>
      </c>
      <c r="E10" s="43">
        <v>3</v>
      </c>
      <c r="F10" s="43">
        <v>0</v>
      </c>
      <c r="G10" s="43">
        <v>0</v>
      </c>
      <c r="H10" s="43">
        <f t="shared" si="0"/>
        <v>3</v>
      </c>
      <c r="I10" s="43">
        <v>3</v>
      </c>
      <c r="J10" s="43">
        <v>3</v>
      </c>
      <c r="K10" s="44"/>
      <c r="L10" s="201"/>
      <c r="M10" s="45">
        <v>1</v>
      </c>
      <c r="N10" s="51">
        <v>152111007</v>
      </c>
      <c r="O10" s="37" t="s">
        <v>115</v>
      </c>
      <c r="P10" s="43">
        <v>3</v>
      </c>
      <c r="Q10" s="43">
        <v>0</v>
      </c>
      <c r="R10" s="43">
        <v>0</v>
      </c>
      <c r="S10" s="43">
        <f t="shared" si="1"/>
        <v>3</v>
      </c>
      <c r="T10" s="43">
        <v>3</v>
      </c>
      <c r="U10" s="43">
        <v>3</v>
      </c>
      <c r="V10" s="44"/>
      <c r="W10" s="201"/>
      <c r="X10" s="243"/>
    </row>
    <row r="11" spans="2:24" x14ac:dyDescent="0.15">
      <c r="B11" s="45">
        <v>1</v>
      </c>
      <c r="C11" s="51">
        <v>152111008</v>
      </c>
      <c r="D11" s="37" t="s">
        <v>118</v>
      </c>
      <c r="E11" s="43">
        <v>0</v>
      </c>
      <c r="F11" s="43">
        <v>0</v>
      </c>
      <c r="G11" s="43">
        <v>2</v>
      </c>
      <c r="H11" s="43">
        <f t="shared" si="0"/>
        <v>2</v>
      </c>
      <c r="I11" s="43">
        <v>1</v>
      </c>
      <c r="J11" s="43">
        <v>2</v>
      </c>
      <c r="K11" s="44"/>
      <c r="L11" s="201"/>
      <c r="M11" s="45">
        <v>1</v>
      </c>
      <c r="N11" s="51">
        <v>152111008</v>
      </c>
      <c r="O11" s="37" t="s">
        <v>118</v>
      </c>
      <c r="P11" s="43">
        <v>0</v>
      </c>
      <c r="Q11" s="43">
        <v>0</v>
      </c>
      <c r="R11" s="43">
        <v>2</v>
      </c>
      <c r="S11" s="43">
        <f t="shared" si="1"/>
        <v>2</v>
      </c>
      <c r="T11" s="43">
        <v>1</v>
      </c>
      <c r="U11" s="43">
        <v>2</v>
      </c>
      <c r="V11" s="44"/>
      <c r="W11" s="201"/>
      <c r="X11" s="243"/>
    </row>
    <row r="12" spans="2:24" x14ac:dyDescent="0.15">
      <c r="B12" s="45">
        <v>1</v>
      </c>
      <c r="C12" s="51">
        <v>152111010</v>
      </c>
      <c r="D12" s="37" t="s">
        <v>22</v>
      </c>
      <c r="E12" s="43">
        <v>2</v>
      </c>
      <c r="F12" s="43">
        <v>0</v>
      </c>
      <c r="G12" s="43">
        <v>0</v>
      </c>
      <c r="H12" s="43">
        <f t="shared" si="0"/>
        <v>2</v>
      </c>
      <c r="I12" s="43">
        <v>2</v>
      </c>
      <c r="J12" s="43">
        <v>3</v>
      </c>
      <c r="K12" s="44"/>
      <c r="L12" s="201"/>
      <c r="M12" s="45">
        <v>1</v>
      </c>
      <c r="N12" s="51">
        <v>152111010</v>
      </c>
      <c r="O12" s="37" t="s">
        <v>22</v>
      </c>
      <c r="P12" s="43">
        <v>2</v>
      </c>
      <c r="Q12" s="43">
        <v>0</v>
      </c>
      <c r="R12" s="43">
        <v>0</v>
      </c>
      <c r="S12" s="43">
        <f t="shared" si="1"/>
        <v>2</v>
      </c>
      <c r="T12" s="43">
        <v>2</v>
      </c>
      <c r="U12" s="43">
        <v>3</v>
      </c>
      <c r="V12" s="229"/>
      <c r="W12" s="202"/>
      <c r="X12" s="243"/>
    </row>
    <row r="13" spans="2:24" x14ac:dyDescent="0.15">
      <c r="B13" s="45">
        <v>1</v>
      </c>
      <c r="C13" s="46"/>
      <c r="D13" s="38"/>
      <c r="E13" s="43"/>
      <c r="F13" s="43"/>
      <c r="G13" s="43"/>
      <c r="H13" s="43"/>
      <c r="I13" s="43"/>
      <c r="J13" s="43"/>
      <c r="K13" s="44"/>
      <c r="L13" s="201"/>
      <c r="M13" s="45">
        <v>1</v>
      </c>
      <c r="N13" s="47">
        <v>152111011</v>
      </c>
      <c r="O13" s="49" t="s">
        <v>24</v>
      </c>
      <c r="P13" s="195">
        <v>0</v>
      </c>
      <c r="Q13" s="195">
        <v>0</v>
      </c>
      <c r="R13" s="195">
        <v>2</v>
      </c>
      <c r="S13" s="195">
        <f t="shared" si="1"/>
        <v>2</v>
      </c>
      <c r="T13" s="195">
        <v>1</v>
      </c>
      <c r="U13" s="195">
        <v>2</v>
      </c>
      <c r="V13" s="229"/>
      <c r="W13" s="202" t="s">
        <v>176</v>
      </c>
      <c r="X13" s="243" t="s">
        <v>506</v>
      </c>
    </row>
    <row r="14" spans="2:24" x14ac:dyDescent="0.15">
      <c r="B14" s="45">
        <v>1</v>
      </c>
      <c r="C14" s="46"/>
      <c r="D14" s="38"/>
      <c r="E14" s="43"/>
      <c r="F14" s="43"/>
      <c r="G14" s="43"/>
      <c r="H14" s="43"/>
      <c r="I14" s="43"/>
      <c r="J14" s="43"/>
      <c r="K14" s="48"/>
      <c r="L14" s="202"/>
      <c r="M14" s="45">
        <v>1</v>
      </c>
      <c r="N14" s="47">
        <v>152111012</v>
      </c>
      <c r="O14" s="49" t="s">
        <v>26</v>
      </c>
      <c r="P14" s="195">
        <v>2</v>
      </c>
      <c r="Q14" s="195">
        <v>0</v>
      </c>
      <c r="R14" s="195">
        <v>0</v>
      </c>
      <c r="S14" s="195">
        <f t="shared" si="1"/>
        <v>2</v>
      </c>
      <c r="T14" s="195">
        <v>2</v>
      </c>
      <c r="U14" s="195">
        <v>3</v>
      </c>
      <c r="V14" s="48"/>
      <c r="W14" s="202" t="s">
        <v>176</v>
      </c>
      <c r="X14" s="243" t="s">
        <v>506</v>
      </c>
    </row>
    <row r="15" spans="2:24" x14ac:dyDescent="0.15">
      <c r="B15" s="45">
        <v>1</v>
      </c>
      <c r="C15" s="46">
        <v>152111009</v>
      </c>
      <c r="D15" s="38" t="s">
        <v>488</v>
      </c>
      <c r="E15" s="43">
        <v>3</v>
      </c>
      <c r="F15" s="43">
        <v>0</v>
      </c>
      <c r="G15" s="43">
        <v>0</v>
      </c>
      <c r="H15" s="43">
        <f t="shared" ref="H15:H35" si="2">SUM(E15:G15)</f>
        <v>3</v>
      </c>
      <c r="I15" s="43">
        <v>3</v>
      </c>
      <c r="J15" s="43">
        <v>4</v>
      </c>
      <c r="K15" s="44"/>
      <c r="L15" s="201" t="s">
        <v>489</v>
      </c>
      <c r="M15" s="45">
        <v>1</v>
      </c>
      <c r="N15" s="52">
        <v>152111013</v>
      </c>
      <c r="O15" s="49" t="s">
        <v>28</v>
      </c>
      <c r="P15" s="43">
        <v>3</v>
      </c>
      <c r="Q15" s="43">
        <v>0</v>
      </c>
      <c r="R15" s="43">
        <v>0</v>
      </c>
      <c r="S15" s="43">
        <f t="shared" si="1"/>
        <v>3</v>
      </c>
      <c r="T15" s="43">
        <v>3</v>
      </c>
      <c r="U15" s="43">
        <v>4</v>
      </c>
      <c r="V15" s="230"/>
      <c r="W15" s="201" t="s">
        <v>176</v>
      </c>
      <c r="X15" s="243" t="s">
        <v>490</v>
      </c>
    </row>
    <row r="16" spans="2:24" x14ac:dyDescent="0.15">
      <c r="B16" s="41">
        <v>2</v>
      </c>
      <c r="C16" s="53">
        <v>152112001</v>
      </c>
      <c r="D16" s="54" t="s">
        <v>507</v>
      </c>
      <c r="E16" s="55">
        <v>2</v>
      </c>
      <c r="F16" s="55">
        <v>0</v>
      </c>
      <c r="G16" s="55">
        <v>2</v>
      </c>
      <c r="H16" s="55">
        <f t="shared" si="2"/>
        <v>4</v>
      </c>
      <c r="I16" s="55">
        <v>3</v>
      </c>
      <c r="J16" s="55">
        <v>5</v>
      </c>
      <c r="K16" s="42"/>
      <c r="L16" s="201" t="s">
        <v>502</v>
      </c>
      <c r="M16" s="41">
        <v>2</v>
      </c>
      <c r="N16" s="146">
        <v>152112001</v>
      </c>
      <c r="O16" s="147" t="s">
        <v>507</v>
      </c>
      <c r="P16" s="55">
        <v>2</v>
      </c>
      <c r="Q16" s="55">
        <v>0</v>
      </c>
      <c r="R16" s="55">
        <v>2</v>
      </c>
      <c r="S16" s="55">
        <f t="shared" si="1"/>
        <v>4</v>
      </c>
      <c r="T16" s="55">
        <v>3</v>
      </c>
      <c r="U16" s="55">
        <v>5</v>
      </c>
      <c r="V16" s="42"/>
      <c r="W16" s="201"/>
      <c r="X16" s="243" t="s">
        <v>503</v>
      </c>
    </row>
    <row r="17" spans="2:24" x14ac:dyDescent="0.15">
      <c r="B17" s="41">
        <v>2</v>
      </c>
      <c r="C17" s="58">
        <v>152112002</v>
      </c>
      <c r="D17" s="30" t="s">
        <v>13</v>
      </c>
      <c r="E17" s="55">
        <v>3</v>
      </c>
      <c r="F17" s="55">
        <v>2</v>
      </c>
      <c r="G17" s="55">
        <v>0</v>
      </c>
      <c r="H17" s="55">
        <f t="shared" si="2"/>
        <v>5</v>
      </c>
      <c r="I17" s="55">
        <v>4</v>
      </c>
      <c r="J17" s="55">
        <v>5</v>
      </c>
      <c r="K17" s="42"/>
      <c r="L17" s="201"/>
      <c r="M17" s="41">
        <v>2</v>
      </c>
      <c r="N17" s="58">
        <v>152112002</v>
      </c>
      <c r="O17" s="30" t="s">
        <v>13</v>
      </c>
      <c r="P17" s="55">
        <v>3</v>
      </c>
      <c r="Q17" s="55">
        <v>2</v>
      </c>
      <c r="R17" s="55">
        <v>0</v>
      </c>
      <c r="S17" s="55">
        <f t="shared" si="1"/>
        <v>5</v>
      </c>
      <c r="T17" s="55">
        <v>4</v>
      </c>
      <c r="U17" s="55">
        <v>5</v>
      </c>
      <c r="V17" s="42"/>
      <c r="W17" s="201"/>
      <c r="X17" s="243"/>
    </row>
    <row r="18" spans="2:24" x14ac:dyDescent="0.15">
      <c r="B18" s="41">
        <v>2</v>
      </c>
      <c r="C18" s="53">
        <v>152112003</v>
      </c>
      <c r="D18" s="54" t="s">
        <v>508</v>
      </c>
      <c r="E18" s="55">
        <v>1</v>
      </c>
      <c r="F18" s="55">
        <v>0</v>
      </c>
      <c r="G18" s="55">
        <v>0</v>
      </c>
      <c r="H18" s="55">
        <f t="shared" si="2"/>
        <v>1</v>
      </c>
      <c r="I18" s="55" t="s">
        <v>434</v>
      </c>
      <c r="J18" s="55">
        <v>1</v>
      </c>
      <c r="K18" s="42" t="s">
        <v>138</v>
      </c>
      <c r="L18" s="201" t="s">
        <v>505</v>
      </c>
      <c r="M18" s="41">
        <v>2</v>
      </c>
      <c r="N18" s="146">
        <v>152112003</v>
      </c>
      <c r="O18" s="147" t="s">
        <v>508</v>
      </c>
      <c r="P18" s="55">
        <v>1</v>
      </c>
      <c r="Q18" s="55">
        <v>0</v>
      </c>
      <c r="R18" s="55">
        <v>0</v>
      </c>
      <c r="S18" s="55">
        <f t="shared" si="1"/>
        <v>1</v>
      </c>
      <c r="T18" s="55" t="s">
        <v>434</v>
      </c>
      <c r="U18" s="55">
        <v>1</v>
      </c>
      <c r="V18" s="42" t="s">
        <v>138</v>
      </c>
      <c r="W18" s="201"/>
      <c r="X18" s="243" t="s">
        <v>503</v>
      </c>
    </row>
    <row r="19" spans="2:24" x14ac:dyDescent="0.15">
      <c r="B19" s="41">
        <v>2</v>
      </c>
      <c r="C19" s="58">
        <v>152112004</v>
      </c>
      <c r="D19" s="30" t="s">
        <v>15</v>
      </c>
      <c r="E19" s="55">
        <v>2</v>
      </c>
      <c r="F19" s="55">
        <v>0</v>
      </c>
      <c r="G19" s="55">
        <v>0</v>
      </c>
      <c r="H19" s="55">
        <f t="shared" si="2"/>
        <v>2</v>
      </c>
      <c r="I19" s="55" t="s">
        <v>434</v>
      </c>
      <c r="J19" s="55">
        <v>2</v>
      </c>
      <c r="K19" s="42"/>
      <c r="L19" s="201"/>
      <c r="M19" s="41">
        <v>2</v>
      </c>
      <c r="N19" s="58">
        <v>152112004</v>
      </c>
      <c r="O19" s="30" t="s">
        <v>15</v>
      </c>
      <c r="P19" s="55">
        <v>2</v>
      </c>
      <c r="Q19" s="55">
        <v>0</v>
      </c>
      <c r="R19" s="55">
        <v>0</v>
      </c>
      <c r="S19" s="55">
        <f t="shared" si="1"/>
        <v>2</v>
      </c>
      <c r="T19" s="55" t="s">
        <v>434</v>
      </c>
      <c r="U19" s="55">
        <v>2</v>
      </c>
      <c r="V19" s="42"/>
      <c r="W19" s="201"/>
      <c r="X19" s="243"/>
    </row>
    <row r="20" spans="2:24" x14ac:dyDescent="0.15">
      <c r="B20" s="41">
        <v>2</v>
      </c>
      <c r="C20" s="58">
        <v>152112005</v>
      </c>
      <c r="D20" s="30" t="s">
        <v>17</v>
      </c>
      <c r="E20" s="55">
        <v>3</v>
      </c>
      <c r="F20" s="55">
        <v>0</v>
      </c>
      <c r="G20" s="55">
        <v>0</v>
      </c>
      <c r="H20" s="55">
        <f t="shared" si="2"/>
        <v>3</v>
      </c>
      <c r="I20" s="55">
        <v>3</v>
      </c>
      <c r="J20" s="55">
        <v>3</v>
      </c>
      <c r="K20" s="42"/>
      <c r="L20" s="201"/>
      <c r="M20" s="41">
        <v>2</v>
      </c>
      <c r="N20" s="58">
        <v>152112005</v>
      </c>
      <c r="O20" s="30" t="s">
        <v>17</v>
      </c>
      <c r="P20" s="55">
        <v>3</v>
      </c>
      <c r="Q20" s="55">
        <v>0</v>
      </c>
      <c r="R20" s="55">
        <v>0</v>
      </c>
      <c r="S20" s="55">
        <f t="shared" si="1"/>
        <v>3</v>
      </c>
      <c r="T20" s="55">
        <v>3</v>
      </c>
      <c r="U20" s="55">
        <v>3</v>
      </c>
      <c r="V20" s="42"/>
      <c r="W20" s="201"/>
      <c r="X20" s="243"/>
    </row>
    <row r="21" spans="2:24" x14ac:dyDescent="0.15">
      <c r="B21" s="41">
        <v>2</v>
      </c>
      <c r="C21" s="58">
        <v>152112006</v>
      </c>
      <c r="D21" s="30" t="s">
        <v>19</v>
      </c>
      <c r="E21" s="55">
        <v>0</v>
      </c>
      <c r="F21" s="55">
        <v>0</v>
      </c>
      <c r="G21" s="55">
        <v>2</v>
      </c>
      <c r="H21" s="55">
        <f t="shared" si="2"/>
        <v>2</v>
      </c>
      <c r="I21" s="55">
        <v>1</v>
      </c>
      <c r="J21" s="55">
        <v>2</v>
      </c>
      <c r="K21" s="42"/>
      <c r="L21" s="201"/>
      <c r="M21" s="41">
        <v>2</v>
      </c>
      <c r="N21" s="58">
        <v>152112006</v>
      </c>
      <c r="O21" s="30" t="s">
        <v>19</v>
      </c>
      <c r="P21" s="55">
        <v>0</v>
      </c>
      <c r="Q21" s="55">
        <v>0</v>
      </c>
      <c r="R21" s="55">
        <v>2</v>
      </c>
      <c r="S21" s="55">
        <f t="shared" si="1"/>
        <v>2</v>
      </c>
      <c r="T21" s="55">
        <v>1</v>
      </c>
      <c r="U21" s="55">
        <v>2</v>
      </c>
      <c r="V21" s="42"/>
      <c r="W21" s="201"/>
      <c r="X21" s="243"/>
    </row>
    <row r="22" spans="2:24" x14ac:dyDescent="0.15">
      <c r="B22" s="41">
        <v>2</v>
      </c>
      <c r="C22" s="58">
        <v>152112007</v>
      </c>
      <c r="D22" s="30" t="s">
        <v>20</v>
      </c>
      <c r="E22" s="55">
        <v>1</v>
      </c>
      <c r="F22" s="55">
        <v>0</v>
      </c>
      <c r="G22" s="55">
        <v>2</v>
      </c>
      <c r="H22" s="55">
        <f t="shared" si="2"/>
        <v>3</v>
      </c>
      <c r="I22" s="55">
        <v>2</v>
      </c>
      <c r="J22" s="55">
        <v>4</v>
      </c>
      <c r="K22" s="42"/>
      <c r="L22" s="201"/>
      <c r="M22" s="41">
        <v>2</v>
      </c>
      <c r="N22" s="58">
        <v>152112007</v>
      </c>
      <c r="O22" s="30" t="s">
        <v>20</v>
      </c>
      <c r="P22" s="55">
        <v>1</v>
      </c>
      <c r="Q22" s="55">
        <v>0</v>
      </c>
      <c r="R22" s="55">
        <v>2</v>
      </c>
      <c r="S22" s="55">
        <f t="shared" si="1"/>
        <v>3</v>
      </c>
      <c r="T22" s="55">
        <v>2</v>
      </c>
      <c r="U22" s="55">
        <v>4</v>
      </c>
      <c r="V22" s="42"/>
      <c r="W22" s="201"/>
      <c r="X22" s="243"/>
    </row>
    <row r="23" spans="2:24" x14ac:dyDescent="0.15">
      <c r="B23" s="41">
        <v>2</v>
      </c>
      <c r="C23" s="53">
        <v>152112008</v>
      </c>
      <c r="D23" s="54" t="s">
        <v>509</v>
      </c>
      <c r="E23" s="55">
        <v>3</v>
      </c>
      <c r="F23" s="55">
        <v>0</v>
      </c>
      <c r="G23" s="55">
        <v>0</v>
      </c>
      <c r="H23" s="55">
        <f t="shared" si="2"/>
        <v>3</v>
      </c>
      <c r="I23" s="55">
        <v>3</v>
      </c>
      <c r="J23" s="55">
        <v>4</v>
      </c>
      <c r="K23" s="42"/>
      <c r="L23" s="201" t="s">
        <v>502</v>
      </c>
      <c r="M23" s="41">
        <v>2</v>
      </c>
      <c r="N23" s="146">
        <v>152112008</v>
      </c>
      <c r="O23" s="147" t="s">
        <v>509</v>
      </c>
      <c r="P23" s="148">
        <v>3</v>
      </c>
      <c r="Q23" s="148">
        <v>0</v>
      </c>
      <c r="R23" s="148">
        <v>0</v>
      </c>
      <c r="S23" s="148">
        <f t="shared" si="1"/>
        <v>3</v>
      </c>
      <c r="T23" s="148">
        <v>3</v>
      </c>
      <c r="U23" s="148">
        <v>4</v>
      </c>
      <c r="V23" s="42"/>
      <c r="W23" s="201"/>
      <c r="X23" s="243" t="s">
        <v>503</v>
      </c>
    </row>
    <row r="24" spans="2:24" x14ac:dyDescent="0.15">
      <c r="B24" s="41">
        <v>2</v>
      </c>
      <c r="C24" s="58">
        <v>152112009</v>
      </c>
      <c r="D24" s="30" t="s">
        <v>21</v>
      </c>
      <c r="E24" s="55">
        <v>3</v>
      </c>
      <c r="F24" s="55">
        <v>0</v>
      </c>
      <c r="G24" s="55">
        <v>0</v>
      </c>
      <c r="H24" s="55">
        <f t="shared" si="2"/>
        <v>3</v>
      </c>
      <c r="I24" s="55">
        <v>3</v>
      </c>
      <c r="J24" s="55">
        <v>4</v>
      </c>
      <c r="K24" s="42"/>
      <c r="L24" s="201"/>
      <c r="M24" s="41">
        <v>2</v>
      </c>
      <c r="N24" s="58">
        <v>152112009</v>
      </c>
      <c r="O24" s="30" t="s">
        <v>21</v>
      </c>
      <c r="P24" s="55">
        <v>3</v>
      </c>
      <c r="Q24" s="55">
        <v>0</v>
      </c>
      <c r="R24" s="55">
        <v>0</v>
      </c>
      <c r="S24" s="55">
        <f t="shared" si="1"/>
        <v>3</v>
      </c>
      <c r="T24" s="55">
        <v>3</v>
      </c>
      <c r="U24" s="55">
        <v>4</v>
      </c>
      <c r="V24" s="42"/>
      <c r="W24" s="201"/>
      <c r="X24" s="243"/>
    </row>
    <row r="25" spans="2:24" x14ac:dyDescent="0.15">
      <c r="B25" s="64">
        <v>3</v>
      </c>
      <c r="C25" s="60">
        <v>152113001</v>
      </c>
      <c r="D25" s="33" t="s">
        <v>491</v>
      </c>
      <c r="E25" s="61">
        <v>3</v>
      </c>
      <c r="F25" s="61">
        <v>0</v>
      </c>
      <c r="G25" s="61">
        <v>0</v>
      </c>
      <c r="H25" s="61">
        <f t="shared" si="2"/>
        <v>3</v>
      </c>
      <c r="I25" s="61">
        <v>3</v>
      </c>
      <c r="J25" s="61">
        <v>5</v>
      </c>
      <c r="K25" s="62"/>
      <c r="L25" s="201" t="s">
        <v>489</v>
      </c>
      <c r="M25" s="115">
        <v>2</v>
      </c>
      <c r="N25" s="56">
        <v>152112010</v>
      </c>
      <c r="O25" s="57" t="s">
        <v>23</v>
      </c>
      <c r="P25" s="161">
        <v>3</v>
      </c>
      <c r="Q25" s="161">
        <v>0</v>
      </c>
      <c r="R25" s="161">
        <v>0</v>
      </c>
      <c r="S25" s="161">
        <f t="shared" si="1"/>
        <v>3</v>
      </c>
      <c r="T25" s="161">
        <v>3</v>
      </c>
      <c r="U25" s="161">
        <v>3</v>
      </c>
      <c r="V25" s="231"/>
      <c r="W25" s="201" t="s">
        <v>176</v>
      </c>
      <c r="X25" s="243" t="s">
        <v>492</v>
      </c>
    </row>
    <row r="26" spans="2:24" x14ac:dyDescent="0.15">
      <c r="B26" s="64">
        <v>3</v>
      </c>
      <c r="C26" s="60">
        <v>152113002</v>
      </c>
      <c r="D26" s="33" t="s">
        <v>493</v>
      </c>
      <c r="E26" s="61">
        <v>0</v>
      </c>
      <c r="F26" s="61">
        <v>0</v>
      </c>
      <c r="G26" s="61">
        <v>2</v>
      </c>
      <c r="H26" s="61">
        <f t="shared" si="2"/>
        <v>2</v>
      </c>
      <c r="I26" s="61">
        <v>1</v>
      </c>
      <c r="J26" s="61">
        <v>2</v>
      </c>
      <c r="K26" s="62"/>
      <c r="L26" s="201" t="s">
        <v>489</v>
      </c>
      <c r="M26" s="115">
        <v>2</v>
      </c>
      <c r="N26" s="56">
        <v>152112011</v>
      </c>
      <c r="O26" s="57" t="s">
        <v>25</v>
      </c>
      <c r="P26" s="161">
        <v>0</v>
      </c>
      <c r="Q26" s="161">
        <v>0</v>
      </c>
      <c r="R26" s="161">
        <v>2</v>
      </c>
      <c r="S26" s="161">
        <f t="shared" si="1"/>
        <v>2</v>
      </c>
      <c r="T26" s="161">
        <v>1</v>
      </c>
      <c r="U26" s="161">
        <v>2</v>
      </c>
      <c r="V26" s="231"/>
      <c r="W26" s="201" t="s">
        <v>176</v>
      </c>
      <c r="X26" s="243" t="s">
        <v>494</v>
      </c>
    </row>
    <row r="27" spans="2:24" x14ac:dyDescent="0.15">
      <c r="B27" s="64">
        <v>3</v>
      </c>
      <c r="C27" s="136">
        <v>152114003</v>
      </c>
      <c r="D27" s="33" t="s">
        <v>378</v>
      </c>
      <c r="E27" s="61">
        <v>3</v>
      </c>
      <c r="F27" s="61">
        <v>0</v>
      </c>
      <c r="G27" s="61">
        <v>0</v>
      </c>
      <c r="H27" s="61">
        <f t="shared" si="2"/>
        <v>3</v>
      </c>
      <c r="I27" s="61">
        <v>3</v>
      </c>
      <c r="J27" s="61">
        <v>4</v>
      </c>
      <c r="K27" s="62"/>
      <c r="L27" s="201" t="s">
        <v>489</v>
      </c>
      <c r="M27" s="115">
        <v>2</v>
      </c>
      <c r="N27" s="56">
        <v>152112012</v>
      </c>
      <c r="O27" s="30" t="s">
        <v>378</v>
      </c>
      <c r="P27" s="55">
        <v>3</v>
      </c>
      <c r="Q27" s="55">
        <v>0</v>
      </c>
      <c r="R27" s="55">
        <v>0</v>
      </c>
      <c r="S27" s="55">
        <f t="shared" si="1"/>
        <v>3</v>
      </c>
      <c r="T27" s="55">
        <v>3</v>
      </c>
      <c r="U27" s="55">
        <v>4</v>
      </c>
      <c r="V27" s="231"/>
      <c r="W27" s="201" t="s">
        <v>176</v>
      </c>
      <c r="X27" s="243" t="s">
        <v>495</v>
      </c>
    </row>
    <row r="28" spans="2:24" x14ac:dyDescent="0.15">
      <c r="B28" s="64">
        <v>3</v>
      </c>
      <c r="C28" s="142">
        <v>152113003</v>
      </c>
      <c r="D28" s="143" t="s">
        <v>510</v>
      </c>
      <c r="E28" s="140">
        <v>3</v>
      </c>
      <c r="F28" s="140">
        <v>0</v>
      </c>
      <c r="G28" s="140">
        <v>0</v>
      </c>
      <c r="H28" s="140">
        <f t="shared" si="2"/>
        <v>3</v>
      </c>
      <c r="I28" s="140">
        <v>3</v>
      </c>
      <c r="J28" s="140">
        <v>5</v>
      </c>
      <c r="K28" s="62"/>
      <c r="L28" s="201" t="s">
        <v>505</v>
      </c>
      <c r="M28" s="64">
        <v>3</v>
      </c>
      <c r="N28" s="142">
        <v>152113003</v>
      </c>
      <c r="O28" s="143" t="s">
        <v>510</v>
      </c>
      <c r="P28" s="140">
        <v>3</v>
      </c>
      <c r="Q28" s="140">
        <v>0</v>
      </c>
      <c r="R28" s="140">
        <v>0</v>
      </c>
      <c r="S28" s="140">
        <f t="shared" si="1"/>
        <v>3</v>
      </c>
      <c r="T28" s="140">
        <v>3</v>
      </c>
      <c r="U28" s="140">
        <v>5</v>
      </c>
      <c r="V28" s="62"/>
      <c r="W28" s="201"/>
      <c r="X28" s="243" t="s">
        <v>511</v>
      </c>
    </row>
    <row r="29" spans="2:24" x14ac:dyDescent="0.15">
      <c r="B29" s="64">
        <v>3</v>
      </c>
      <c r="C29" s="63">
        <v>152113004</v>
      </c>
      <c r="D29" s="34" t="s">
        <v>35</v>
      </c>
      <c r="E29" s="61">
        <v>2</v>
      </c>
      <c r="F29" s="61">
        <v>2</v>
      </c>
      <c r="G29" s="61">
        <v>0</v>
      </c>
      <c r="H29" s="61">
        <f t="shared" si="2"/>
        <v>4</v>
      </c>
      <c r="I29" s="61">
        <v>3</v>
      </c>
      <c r="J29" s="61">
        <v>4</v>
      </c>
      <c r="K29" s="62"/>
      <c r="L29" s="201"/>
      <c r="M29" s="64">
        <v>3</v>
      </c>
      <c r="N29" s="63">
        <v>152113004</v>
      </c>
      <c r="O29" s="34" t="s">
        <v>35</v>
      </c>
      <c r="P29" s="61">
        <v>2</v>
      </c>
      <c r="Q29" s="61">
        <v>2</v>
      </c>
      <c r="R29" s="61">
        <v>0</v>
      </c>
      <c r="S29" s="61">
        <f t="shared" si="1"/>
        <v>4</v>
      </c>
      <c r="T29" s="61">
        <v>3</v>
      </c>
      <c r="U29" s="61">
        <v>4</v>
      </c>
      <c r="V29" s="62"/>
      <c r="W29" s="201"/>
      <c r="X29" s="243"/>
    </row>
    <row r="30" spans="2:24" x14ac:dyDescent="0.15">
      <c r="B30" s="64">
        <v>3</v>
      </c>
      <c r="C30" s="63">
        <v>152113005</v>
      </c>
      <c r="D30" s="34" t="s">
        <v>381</v>
      </c>
      <c r="E30" s="61">
        <v>3</v>
      </c>
      <c r="F30" s="61">
        <v>0</v>
      </c>
      <c r="G30" s="61">
        <v>0</v>
      </c>
      <c r="H30" s="61">
        <f t="shared" si="2"/>
        <v>3</v>
      </c>
      <c r="I30" s="61">
        <v>3</v>
      </c>
      <c r="J30" s="61">
        <v>4</v>
      </c>
      <c r="K30" s="62"/>
      <c r="L30" s="201"/>
      <c r="M30" s="64">
        <v>3</v>
      </c>
      <c r="N30" s="194">
        <v>152113005</v>
      </c>
      <c r="O30" s="34" t="s">
        <v>381</v>
      </c>
      <c r="P30" s="61">
        <v>3</v>
      </c>
      <c r="Q30" s="61">
        <v>0</v>
      </c>
      <c r="R30" s="61">
        <v>0</v>
      </c>
      <c r="S30" s="61">
        <f t="shared" si="1"/>
        <v>3</v>
      </c>
      <c r="T30" s="61">
        <v>3</v>
      </c>
      <c r="U30" s="61">
        <v>4</v>
      </c>
      <c r="V30" s="232"/>
      <c r="W30" s="201"/>
      <c r="X30" s="243"/>
    </row>
    <row r="31" spans="2:24" x14ac:dyDescent="0.15">
      <c r="B31" s="64">
        <v>3</v>
      </c>
      <c r="C31" s="63">
        <v>152113006</v>
      </c>
      <c r="D31" s="34" t="s">
        <v>29</v>
      </c>
      <c r="E31" s="61">
        <v>2</v>
      </c>
      <c r="F31" s="61">
        <v>0</v>
      </c>
      <c r="G31" s="61">
        <v>0</v>
      </c>
      <c r="H31" s="61">
        <f t="shared" si="2"/>
        <v>2</v>
      </c>
      <c r="I31" s="61">
        <v>2</v>
      </c>
      <c r="J31" s="61">
        <v>2</v>
      </c>
      <c r="K31" s="62"/>
      <c r="L31" s="201"/>
      <c r="M31" s="64">
        <v>3</v>
      </c>
      <c r="N31" s="63">
        <v>152113006</v>
      </c>
      <c r="O31" s="34" t="s">
        <v>29</v>
      </c>
      <c r="P31" s="61">
        <v>2</v>
      </c>
      <c r="Q31" s="61">
        <v>0</v>
      </c>
      <c r="R31" s="61">
        <v>0</v>
      </c>
      <c r="S31" s="61">
        <f t="shared" si="1"/>
        <v>2</v>
      </c>
      <c r="T31" s="61">
        <v>2</v>
      </c>
      <c r="U31" s="61">
        <v>2</v>
      </c>
      <c r="V31" s="62"/>
      <c r="W31" s="201"/>
      <c r="X31" s="243"/>
    </row>
    <row r="32" spans="2:24" x14ac:dyDescent="0.15">
      <c r="B32" s="64">
        <v>3</v>
      </c>
      <c r="C32" s="59">
        <v>152113009</v>
      </c>
      <c r="D32" s="34" t="s">
        <v>332</v>
      </c>
      <c r="E32" s="61">
        <v>3</v>
      </c>
      <c r="F32" s="61">
        <v>0</v>
      </c>
      <c r="G32" s="61">
        <v>0</v>
      </c>
      <c r="H32" s="61">
        <f t="shared" si="2"/>
        <v>3</v>
      </c>
      <c r="I32" s="61">
        <v>3</v>
      </c>
      <c r="J32" s="61">
        <v>4</v>
      </c>
      <c r="K32" s="66" t="s">
        <v>80</v>
      </c>
      <c r="L32" s="202"/>
      <c r="M32" s="64">
        <v>3</v>
      </c>
      <c r="N32" s="59">
        <v>152113009</v>
      </c>
      <c r="O32" s="34" t="s">
        <v>332</v>
      </c>
      <c r="P32" s="61">
        <v>3</v>
      </c>
      <c r="Q32" s="61">
        <v>0</v>
      </c>
      <c r="R32" s="61">
        <v>0</v>
      </c>
      <c r="S32" s="61">
        <f t="shared" si="1"/>
        <v>3</v>
      </c>
      <c r="T32" s="61">
        <v>3</v>
      </c>
      <c r="U32" s="61">
        <v>4</v>
      </c>
      <c r="V32" s="66" t="s">
        <v>80</v>
      </c>
      <c r="W32" s="202"/>
      <c r="X32" s="243"/>
    </row>
    <row r="33" spans="2:27" x14ac:dyDescent="0.15">
      <c r="B33" s="64">
        <v>3</v>
      </c>
      <c r="C33" s="59">
        <v>152113010</v>
      </c>
      <c r="D33" s="34" t="s">
        <v>330</v>
      </c>
      <c r="E33" s="61">
        <v>3</v>
      </c>
      <c r="F33" s="61">
        <v>0</v>
      </c>
      <c r="G33" s="61">
        <v>0</v>
      </c>
      <c r="H33" s="61">
        <f t="shared" si="2"/>
        <v>3</v>
      </c>
      <c r="I33" s="61">
        <v>3</v>
      </c>
      <c r="J33" s="61">
        <v>4</v>
      </c>
      <c r="K33" s="66" t="s">
        <v>80</v>
      </c>
      <c r="L33" s="202"/>
      <c r="M33" s="64">
        <v>3</v>
      </c>
      <c r="N33" s="59">
        <v>152113010</v>
      </c>
      <c r="O33" s="34" t="s">
        <v>330</v>
      </c>
      <c r="P33" s="61">
        <v>3</v>
      </c>
      <c r="Q33" s="61">
        <v>0</v>
      </c>
      <c r="R33" s="61">
        <v>0</v>
      </c>
      <c r="S33" s="61">
        <f t="shared" si="1"/>
        <v>3</v>
      </c>
      <c r="T33" s="61">
        <v>3</v>
      </c>
      <c r="U33" s="61">
        <v>4</v>
      </c>
      <c r="V33" s="66" t="s">
        <v>80</v>
      </c>
      <c r="W33" s="202"/>
      <c r="X33" s="243"/>
    </row>
    <row r="34" spans="2:27" x14ac:dyDescent="0.15">
      <c r="B34" s="64">
        <v>3</v>
      </c>
      <c r="C34" s="63">
        <v>152113012</v>
      </c>
      <c r="D34" s="34" t="s">
        <v>39</v>
      </c>
      <c r="E34" s="61">
        <v>2</v>
      </c>
      <c r="F34" s="61">
        <v>0</v>
      </c>
      <c r="G34" s="61">
        <v>2</v>
      </c>
      <c r="H34" s="61">
        <f t="shared" si="2"/>
        <v>4</v>
      </c>
      <c r="I34" s="61">
        <v>3</v>
      </c>
      <c r="J34" s="61">
        <v>5</v>
      </c>
      <c r="K34" s="62"/>
      <c r="L34" s="201"/>
      <c r="M34" s="64">
        <v>3</v>
      </c>
      <c r="N34" s="63">
        <v>152113012</v>
      </c>
      <c r="O34" s="34" t="s">
        <v>39</v>
      </c>
      <c r="P34" s="61">
        <v>2</v>
      </c>
      <c r="Q34" s="61">
        <v>0</v>
      </c>
      <c r="R34" s="61">
        <v>2</v>
      </c>
      <c r="S34" s="61">
        <f t="shared" si="1"/>
        <v>4</v>
      </c>
      <c r="T34" s="61">
        <v>3</v>
      </c>
      <c r="U34" s="61">
        <v>5</v>
      </c>
      <c r="V34" s="62"/>
      <c r="W34" s="201"/>
      <c r="X34" s="243"/>
    </row>
    <row r="35" spans="2:27" x14ac:dyDescent="0.15">
      <c r="B35" s="116">
        <v>4</v>
      </c>
      <c r="C35" s="68">
        <v>152114002</v>
      </c>
      <c r="D35" s="69" t="s">
        <v>384</v>
      </c>
      <c r="E35" s="70">
        <v>3</v>
      </c>
      <c r="F35" s="70">
        <v>0</v>
      </c>
      <c r="G35" s="70">
        <v>0</v>
      </c>
      <c r="H35" s="70">
        <f t="shared" si="2"/>
        <v>3</v>
      </c>
      <c r="I35" s="70">
        <v>3</v>
      </c>
      <c r="J35" s="70">
        <v>5</v>
      </c>
      <c r="K35" s="71"/>
      <c r="L35" s="201" t="s">
        <v>489</v>
      </c>
      <c r="M35" s="113">
        <v>3</v>
      </c>
      <c r="N35" s="114">
        <v>152113013</v>
      </c>
      <c r="O35" s="34" t="s">
        <v>384</v>
      </c>
      <c r="P35" s="61">
        <v>3</v>
      </c>
      <c r="Q35" s="61">
        <v>0</v>
      </c>
      <c r="R35" s="61">
        <v>0</v>
      </c>
      <c r="S35" s="61">
        <f t="shared" ref="S35:S62" si="3">SUM(P35:R35)</f>
        <v>3</v>
      </c>
      <c r="T35" s="61">
        <v>3</v>
      </c>
      <c r="U35" s="61">
        <v>5</v>
      </c>
      <c r="V35" s="232"/>
      <c r="W35" s="201" t="s">
        <v>176</v>
      </c>
      <c r="X35" s="243" t="s">
        <v>495</v>
      </c>
    </row>
    <row r="36" spans="2:27" x14ac:dyDescent="0.15">
      <c r="B36" s="64">
        <v>3</v>
      </c>
      <c r="C36" s="136"/>
      <c r="D36" s="33"/>
      <c r="E36" s="61"/>
      <c r="F36" s="61"/>
      <c r="G36" s="61"/>
      <c r="H36" s="61"/>
      <c r="I36" s="61"/>
      <c r="J36" s="61"/>
      <c r="K36" s="62"/>
      <c r="L36" s="201"/>
      <c r="M36" s="113">
        <v>3</v>
      </c>
      <c r="N36" s="184">
        <v>152113014</v>
      </c>
      <c r="O36" s="193" t="s">
        <v>385</v>
      </c>
      <c r="P36" s="65">
        <v>0</v>
      </c>
      <c r="Q36" s="65">
        <v>0</v>
      </c>
      <c r="R36" s="65">
        <v>2</v>
      </c>
      <c r="S36" s="65">
        <f t="shared" si="3"/>
        <v>2</v>
      </c>
      <c r="T36" s="65">
        <v>1</v>
      </c>
      <c r="U36" s="65">
        <v>2</v>
      </c>
      <c r="V36" s="232"/>
      <c r="W36" s="201" t="s">
        <v>176</v>
      </c>
      <c r="X36" s="243" t="s">
        <v>506</v>
      </c>
    </row>
    <row r="37" spans="2:27" x14ac:dyDescent="0.15">
      <c r="B37" s="120">
        <v>5</v>
      </c>
      <c r="C37" s="76">
        <v>152115003</v>
      </c>
      <c r="D37" s="77" t="s">
        <v>49</v>
      </c>
      <c r="E37" s="78">
        <v>3</v>
      </c>
      <c r="F37" s="78">
        <v>0</v>
      </c>
      <c r="G37" s="78">
        <v>0</v>
      </c>
      <c r="H37" s="78">
        <f t="shared" ref="H37:H44" si="4">SUM(E37:G37)</f>
        <v>3</v>
      </c>
      <c r="I37" s="78">
        <v>3</v>
      </c>
      <c r="J37" s="78">
        <v>5</v>
      </c>
      <c r="K37" s="79"/>
      <c r="L37" s="201" t="s">
        <v>489</v>
      </c>
      <c r="M37" s="113">
        <v>3</v>
      </c>
      <c r="N37" s="114">
        <v>152113015</v>
      </c>
      <c r="O37" s="34" t="s">
        <v>49</v>
      </c>
      <c r="P37" s="61">
        <v>3</v>
      </c>
      <c r="Q37" s="61">
        <v>0</v>
      </c>
      <c r="R37" s="61">
        <v>0</v>
      </c>
      <c r="S37" s="61">
        <f t="shared" si="3"/>
        <v>3</v>
      </c>
      <c r="T37" s="61">
        <v>3</v>
      </c>
      <c r="U37" s="61">
        <v>5</v>
      </c>
      <c r="V37" s="232"/>
      <c r="W37" s="201" t="s">
        <v>176</v>
      </c>
      <c r="X37" s="243" t="s">
        <v>495</v>
      </c>
    </row>
    <row r="38" spans="2:27" x14ac:dyDescent="0.15">
      <c r="B38" s="116">
        <v>4</v>
      </c>
      <c r="C38" s="68">
        <v>152114001</v>
      </c>
      <c r="D38" s="69" t="s">
        <v>512</v>
      </c>
      <c r="E38" s="70">
        <v>3</v>
      </c>
      <c r="F38" s="70">
        <v>0</v>
      </c>
      <c r="G38" s="70">
        <v>0</v>
      </c>
      <c r="H38" s="70">
        <f t="shared" si="4"/>
        <v>3</v>
      </c>
      <c r="I38" s="70">
        <v>3</v>
      </c>
      <c r="J38" s="70">
        <v>4</v>
      </c>
      <c r="K38" s="71"/>
      <c r="L38" s="201" t="s">
        <v>502</v>
      </c>
      <c r="M38" s="116">
        <v>4</v>
      </c>
      <c r="N38" s="176">
        <v>152114001</v>
      </c>
      <c r="O38" s="177" t="s">
        <v>512</v>
      </c>
      <c r="P38" s="70">
        <v>3</v>
      </c>
      <c r="Q38" s="70">
        <v>0</v>
      </c>
      <c r="R38" s="70">
        <v>0</v>
      </c>
      <c r="S38" s="70">
        <f t="shared" si="3"/>
        <v>3</v>
      </c>
      <c r="T38" s="70">
        <v>3</v>
      </c>
      <c r="U38" s="70">
        <v>4</v>
      </c>
      <c r="V38" s="233"/>
      <c r="W38" s="201"/>
      <c r="X38" s="243" t="s">
        <v>503</v>
      </c>
    </row>
    <row r="39" spans="2:27" x14ac:dyDescent="0.15">
      <c r="B39" s="116">
        <v>4</v>
      </c>
      <c r="C39" s="72">
        <v>152114006</v>
      </c>
      <c r="D39" s="73" t="s">
        <v>30</v>
      </c>
      <c r="E39" s="70">
        <v>2</v>
      </c>
      <c r="F39" s="70">
        <v>0</v>
      </c>
      <c r="G39" s="70">
        <v>0</v>
      </c>
      <c r="H39" s="70">
        <f t="shared" si="4"/>
        <v>2</v>
      </c>
      <c r="I39" s="70">
        <v>2</v>
      </c>
      <c r="J39" s="70">
        <v>2</v>
      </c>
      <c r="K39" s="71"/>
      <c r="L39" s="201"/>
      <c r="M39" s="116">
        <v>4</v>
      </c>
      <c r="N39" s="72">
        <v>152114006</v>
      </c>
      <c r="O39" s="73" t="s">
        <v>30</v>
      </c>
      <c r="P39" s="70">
        <v>2</v>
      </c>
      <c r="Q39" s="70">
        <v>0</v>
      </c>
      <c r="R39" s="70">
        <v>0</v>
      </c>
      <c r="S39" s="70">
        <f t="shared" si="3"/>
        <v>2</v>
      </c>
      <c r="T39" s="70">
        <v>2</v>
      </c>
      <c r="U39" s="70">
        <v>2</v>
      </c>
      <c r="V39" s="71"/>
      <c r="W39" s="201"/>
      <c r="X39" s="243"/>
      <c r="Y39" s="39"/>
      <c r="Z39" s="32"/>
      <c r="AA39" s="35"/>
    </row>
    <row r="40" spans="2:27" x14ac:dyDescent="0.15">
      <c r="B40" s="116">
        <v>4</v>
      </c>
      <c r="C40" s="72">
        <v>152114007</v>
      </c>
      <c r="D40" s="73" t="s">
        <v>382</v>
      </c>
      <c r="E40" s="70">
        <v>3</v>
      </c>
      <c r="F40" s="70">
        <v>0</v>
      </c>
      <c r="G40" s="70">
        <v>0</v>
      </c>
      <c r="H40" s="70">
        <f t="shared" si="4"/>
        <v>3</v>
      </c>
      <c r="I40" s="70">
        <v>3</v>
      </c>
      <c r="J40" s="70">
        <v>4</v>
      </c>
      <c r="K40" s="71"/>
      <c r="L40" s="201"/>
      <c r="M40" s="116">
        <v>4</v>
      </c>
      <c r="N40" s="72">
        <v>152114007</v>
      </c>
      <c r="O40" s="73" t="s">
        <v>382</v>
      </c>
      <c r="P40" s="70">
        <v>3</v>
      </c>
      <c r="Q40" s="70">
        <v>0</v>
      </c>
      <c r="R40" s="70">
        <v>0</v>
      </c>
      <c r="S40" s="70">
        <f t="shared" si="3"/>
        <v>3</v>
      </c>
      <c r="T40" s="70">
        <v>3</v>
      </c>
      <c r="U40" s="70">
        <v>4</v>
      </c>
      <c r="V40" s="233"/>
      <c r="W40" s="201"/>
      <c r="X40" s="243"/>
    </row>
    <row r="41" spans="2:27" x14ac:dyDescent="0.15">
      <c r="B41" s="116">
        <v>4</v>
      </c>
      <c r="C41" s="72">
        <v>152114008</v>
      </c>
      <c r="D41" s="73" t="s">
        <v>383</v>
      </c>
      <c r="E41" s="70">
        <v>0</v>
      </c>
      <c r="F41" s="70">
        <v>0</v>
      </c>
      <c r="G41" s="70">
        <v>2</v>
      </c>
      <c r="H41" s="70">
        <f t="shared" si="4"/>
        <v>2</v>
      </c>
      <c r="I41" s="70">
        <v>1</v>
      </c>
      <c r="J41" s="70">
        <v>2</v>
      </c>
      <c r="K41" s="71"/>
      <c r="L41" s="201"/>
      <c r="M41" s="116">
        <v>4</v>
      </c>
      <c r="N41" s="72">
        <v>152114008</v>
      </c>
      <c r="O41" s="73" t="s">
        <v>383</v>
      </c>
      <c r="P41" s="70">
        <v>0</v>
      </c>
      <c r="Q41" s="70">
        <v>0</v>
      </c>
      <c r="R41" s="70">
        <v>2</v>
      </c>
      <c r="S41" s="70">
        <f t="shared" si="3"/>
        <v>2</v>
      </c>
      <c r="T41" s="70">
        <v>1</v>
      </c>
      <c r="U41" s="70">
        <v>2</v>
      </c>
      <c r="V41" s="71"/>
      <c r="W41" s="201"/>
      <c r="X41" s="243"/>
    </row>
    <row r="42" spans="2:27" x14ac:dyDescent="0.15">
      <c r="B42" s="116">
        <v>4</v>
      </c>
      <c r="C42" s="67">
        <v>152114009</v>
      </c>
      <c r="D42" s="73" t="s">
        <v>334</v>
      </c>
      <c r="E42" s="70">
        <v>3</v>
      </c>
      <c r="F42" s="70">
        <v>0</v>
      </c>
      <c r="G42" s="70">
        <v>0</v>
      </c>
      <c r="H42" s="70">
        <f t="shared" si="4"/>
        <v>3</v>
      </c>
      <c r="I42" s="70">
        <v>3</v>
      </c>
      <c r="J42" s="70">
        <v>4</v>
      </c>
      <c r="K42" s="74" t="s">
        <v>80</v>
      </c>
      <c r="L42" s="202"/>
      <c r="M42" s="116">
        <v>4</v>
      </c>
      <c r="N42" s="67">
        <v>152114009</v>
      </c>
      <c r="O42" s="73" t="s">
        <v>334</v>
      </c>
      <c r="P42" s="70">
        <v>3</v>
      </c>
      <c r="Q42" s="70">
        <v>0</v>
      </c>
      <c r="R42" s="70">
        <v>0</v>
      </c>
      <c r="S42" s="70">
        <f t="shared" si="3"/>
        <v>3</v>
      </c>
      <c r="T42" s="70">
        <v>3</v>
      </c>
      <c r="U42" s="70">
        <v>4</v>
      </c>
      <c r="V42" s="74" t="s">
        <v>80</v>
      </c>
      <c r="W42" s="202"/>
      <c r="X42" s="243"/>
    </row>
    <row r="43" spans="2:27" x14ac:dyDescent="0.15">
      <c r="B43" s="116">
        <v>4</v>
      </c>
      <c r="C43" s="67">
        <v>152114010</v>
      </c>
      <c r="D43" s="73" t="s">
        <v>333</v>
      </c>
      <c r="E43" s="70">
        <v>3</v>
      </c>
      <c r="F43" s="70">
        <v>0</v>
      </c>
      <c r="G43" s="70">
        <v>0</v>
      </c>
      <c r="H43" s="70">
        <f t="shared" si="4"/>
        <v>3</v>
      </c>
      <c r="I43" s="70">
        <v>3</v>
      </c>
      <c r="J43" s="70">
        <v>4</v>
      </c>
      <c r="K43" s="74" t="s">
        <v>80</v>
      </c>
      <c r="L43" s="202"/>
      <c r="M43" s="116">
        <v>4</v>
      </c>
      <c r="N43" s="67">
        <v>152114010</v>
      </c>
      <c r="O43" s="73" t="s">
        <v>333</v>
      </c>
      <c r="P43" s="70">
        <v>3</v>
      </c>
      <c r="Q43" s="70">
        <v>0</v>
      </c>
      <c r="R43" s="70">
        <v>0</v>
      </c>
      <c r="S43" s="70">
        <f t="shared" si="3"/>
        <v>3</v>
      </c>
      <c r="T43" s="70">
        <v>3</v>
      </c>
      <c r="U43" s="70">
        <v>4</v>
      </c>
      <c r="V43" s="74" t="s">
        <v>80</v>
      </c>
      <c r="W43" s="202"/>
      <c r="X43" s="243"/>
    </row>
    <row r="44" spans="2:27" x14ac:dyDescent="0.15">
      <c r="B44" s="116">
        <v>4</v>
      </c>
      <c r="C44" s="68">
        <v>152114011</v>
      </c>
      <c r="D44" s="69" t="s">
        <v>513</v>
      </c>
      <c r="E44" s="70">
        <v>2</v>
      </c>
      <c r="F44" s="70">
        <v>0</v>
      </c>
      <c r="G44" s="70">
        <v>2</v>
      </c>
      <c r="H44" s="70">
        <f t="shared" si="4"/>
        <v>4</v>
      </c>
      <c r="I44" s="70">
        <v>3</v>
      </c>
      <c r="J44" s="70">
        <v>5</v>
      </c>
      <c r="K44" s="71"/>
      <c r="L44" s="201" t="s">
        <v>502</v>
      </c>
      <c r="M44" s="116">
        <v>4</v>
      </c>
      <c r="N44" s="176">
        <v>152114011</v>
      </c>
      <c r="O44" s="177" t="s">
        <v>513</v>
      </c>
      <c r="P44" s="70">
        <v>2</v>
      </c>
      <c r="Q44" s="70">
        <v>0</v>
      </c>
      <c r="R44" s="70">
        <v>2</v>
      </c>
      <c r="S44" s="70">
        <f t="shared" si="3"/>
        <v>4</v>
      </c>
      <c r="T44" s="70">
        <v>3</v>
      </c>
      <c r="U44" s="70">
        <v>5</v>
      </c>
      <c r="V44" s="71"/>
      <c r="W44" s="201"/>
      <c r="X44" s="243" t="s">
        <v>503</v>
      </c>
    </row>
    <row r="45" spans="2:27" x14ac:dyDescent="0.15">
      <c r="B45" s="116">
        <v>4</v>
      </c>
      <c r="C45" s="72"/>
      <c r="D45" s="73"/>
      <c r="E45" s="70"/>
      <c r="F45" s="70"/>
      <c r="G45" s="70"/>
      <c r="H45" s="70"/>
      <c r="I45" s="70"/>
      <c r="J45" s="70"/>
      <c r="K45" s="71"/>
      <c r="L45" s="201"/>
      <c r="M45" s="116">
        <v>4</v>
      </c>
      <c r="N45" s="117">
        <v>152114012</v>
      </c>
      <c r="O45" s="165" t="s">
        <v>40</v>
      </c>
      <c r="P45" s="118">
        <v>3</v>
      </c>
      <c r="Q45" s="118">
        <v>0</v>
      </c>
      <c r="R45" s="118">
        <v>0</v>
      </c>
      <c r="S45" s="118">
        <f t="shared" si="3"/>
        <v>3</v>
      </c>
      <c r="T45" s="118">
        <v>3</v>
      </c>
      <c r="U45" s="118">
        <v>5</v>
      </c>
      <c r="V45" s="71"/>
      <c r="W45" s="201" t="s">
        <v>176</v>
      </c>
      <c r="X45" s="243" t="s">
        <v>506</v>
      </c>
    </row>
    <row r="46" spans="2:27" x14ac:dyDescent="0.15">
      <c r="B46" s="120">
        <v>5</v>
      </c>
      <c r="C46" s="76">
        <v>152115002</v>
      </c>
      <c r="D46" s="77" t="s">
        <v>42</v>
      </c>
      <c r="E46" s="78">
        <v>3</v>
      </c>
      <c r="F46" s="78">
        <v>0</v>
      </c>
      <c r="G46" s="78">
        <v>0</v>
      </c>
      <c r="H46" s="78">
        <f>SUM(E46:G46)</f>
        <v>3</v>
      </c>
      <c r="I46" s="78">
        <v>3</v>
      </c>
      <c r="J46" s="78">
        <v>5</v>
      </c>
      <c r="K46" s="79"/>
      <c r="L46" s="201" t="s">
        <v>489</v>
      </c>
      <c r="M46" s="121">
        <v>4</v>
      </c>
      <c r="N46" s="117">
        <v>152114013</v>
      </c>
      <c r="O46" s="73" t="s">
        <v>42</v>
      </c>
      <c r="P46" s="70">
        <v>3</v>
      </c>
      <c r="Q46" s="70">
        <v>0</v>
      </c>
      <c r="R46" s="70">
        <v>0</v>
      </c>
      <c r="S46" s="70">
        <f t="shared" si="3"/>
        <v>3</v>
      </c>
      <c r="T46" s="70">
        <v>3</v>
      </c>
      <c r="U46" s="70">
        <v>5</v>
      </c>
      <c r="V46" s="233"/>
      <c r="W46" s="201" t="s">
        <v>176</v>
      </c>
      <c r="X46" s="243" t="s">
        <v>495</v>
      </c>
    </row>
    <row r="47" spans="2:27" x14ac:dyDescent="0.15">
      <c r="B47" s="116">
        <v>4</v>
      </c>
      <c r="C47" s="68"/>
      <c r="D47" s="69"/>
      <c r="E47" s="70"/>
      <c r="F47" s="70"/>
      <c r="G47" s="70"/>
      <c r="H47" s="70"/>
      <c r="I47" s="70"/>
      <c r="J47" s="70"/>
      <c r="K47" s="71"/>
      <c r="L47" s="201"/>
      <c r="M47" s="121">
        <v>4</v>
      </c>
      <c r="N47" s="117">
        <v>152114014</v>
      </c>
      <c r="O47" s="165" t="s">
        <v>45</v>
      </c>
      <c r="P47" s="118">
        <v>0</v>
      </c>
      <c r="Q47" s="118">
        <v>0</v>
      </c>
      <c r="R47" s="118">
        <v>2</v>
      </c>
      <c r="S47" s="118">
        <f t="shared" si="3"/>
        <v>2</v>
      </c>
      <c r="T47" s="118">
        <v>1</v>
      </c>
      <c r="U47" s="118">
        <v>2</v>
      </c>
      <c r="V47" s="233"/>
      <c r="W47" s="201" t="s">
        <v>176</v>
      </c>
      <c r="X47" s="243" t="s">
        <v>506</v>
      </c>
    </row>
    <row r="48" spans="2:27" x14ac:dyDescent="0.15">
      <c r="B48" s="123">
        <v>6</v>
      </c>
      <c r="C48" s="86">
        <v>152116003</v>
      </c>
      <c r="D48" s="83" t="s">
        <v>48</v>
      </c>
      <c r="E48" s="84">
        <v>3</v>
      </c>
      <c r="F48" s="84">
        <v>0</v>
      </c>
      <c r="G48" s="84">
        <v>0</v>
      </c>
      <c r="H48" s="84">
        <f>SUM(E48:G48)</f>
        <v>3</v>
      </c>
      <c r="I48" s="84">
        <v>3</v>
      </c>
      <c r="J48" s="84">
        <v>5</v>
      </c>
      <c r="K48" s="85"/>
      <c r="L48" s="201" t="s">
        <v>489</v>
      </c>
      <c r="M48" s="116">
        <v>4</v>
      </c>
      <c r="N48" s="117">
        <v>152114015</v>
      </c>
      <c r="O48" s="73" t="s">
        <v>48</v>
      </c>
      <c r="P48" s="70">
        <v>3</v>
      </c>
      <c r="Q48" s="70">
        <v>0</v>
      </c>
      <c r="R48" s="70">
        <v>0</v>
      </c>
      <c r="S48" s="70">
        <f t="shared" si="3"/>
        <v>3</v>
      </c>
      <c r="T48" s="70">
        <v>3</v>
      </c>
      <c r="U48" s="70">
        <v>5</v>
      </c>
      <c r="V48" s="71"/>
      <c r="W48" s="201" t="s">
        <v>176</v>
      </c>
      <c r="X48" s="243" t="s">
        <v>495</v>
      </c>
    </row>
    <row r="49" spans="2:24" ht="12" customHeight="1" x14ac:dyDescent="0.15">
      <c r="B49" s="120">
        <v>5</v>
      </c>
      <c r="C49" s="76">
        <v>152115001</v>
      </c>
      <c r="D49" s="77" t="s">
        <v>397</v>
      </c>
      <c r="E49" s="78">
        <v>3</v>
      </c>
      <c r="F49" s="78">
        <v>0</v>
      </c>
      <c r="G49" s="78">
        <v>0</v>
      </c>
      <c r="H49" s="78">
        <f>SUM(E49:G49)</f>
        <v>3</v>
      </c>
      <c r="I49" s="78">
        <v>3</v>
      </c>
      <c r="J49" s="78">
        <v>6</v>
      </c>
      <c r="K49" s="79"/>
      <c r="L49" s="201" t="s">
        <v>502</v>
      </c>
      <c r="M49" s="120">
        <v>5</v>
      </c>
      <c r="N49" s="163">
        <v>152115001</v>
      </c>
      <c r="O49" s="164" t="s">
        <v>397</v>
      </c>
      <c r="P49" s="78">
        <v>3</v>
      </c>
      <c r="Q49" s="78">
        <v>0</v>
      </c>
      <c r="R49" s="78">
        <v>0</v>
      </c>
      <c r="S49" s="78">
        <f t="shared" si="3"/>
        <v>3</v>
      </c>
      <c r="T49" s="78">
        <v>3</v>
      </c>
      <c r="U49" s="78">
        <v>6</v>
      </c>
      <c r="V49" s="79"/>
      <c r="W49" s="201"/>
      <c r="X49" s="243" t="s">
        <v>503</v>
      </c>
    </row>
    <row r="50" spans="2:24" x14ac:dyDescent="0.15">
      <c r="B50" s="120">
        <v>5</v>
      </c>
      <c r="C50" s="247">
        <v>152115005</v>
      </c>
      <c r="D50" s="80" t="s">
        <v>50</v>
      </c>
      <c r="E50" s="78">
        <v>3</v>
      </c>
      <c r="F50" s="78">
        <v>0</v>
      </c>
      <c r="G50" s="78">
        <v>0</v>
      </c>
      <c r="H50" s="78">
        <f>SUM(E50:G50)</f>
        <v>3</v>
      </c>
      <c r="I50" s="78">
        <v>3</v>
      </c>
      <c r="J50" s="78">
        <v>4</v>
      </c>
      <c r="K50" s="79"/>
      <c r="L50" s="201"/>
      <c r="M50" s="120">
        <v>5</v>
      </c>
      <c r="N50" s="247">
        <v>152115005</v>
      </c>
      <c r="O50" s="80" t="s">
        <v>50</v>
      </c>
      <c r="P50" s="78">
        <v>3</v>
      </c>
      <c r="Q50" s="78">
        <v>0</v>
      </c>
      <c r="R50" s="78">
        <v>0</v>
      </c>
      <c r="S50" s="78">
        <f t="shared" si="3"/>
        <v>3</v>
      </c>
      <c r="T50" s="78">
        <v>3</v>
      </c>
      <c r="U50" s="78">
        <v>4</v>
      </c>
      <c r="V50" s="79"/>
      <c r="W50" s="201"/>
      <c r="X50" s="243"/>
    </row>
    <row r="51" spans="2:24" x14ac:dyDescent="0.15">
      <c r="B51" s="123">
        <v>6</v>
      </c>
      <c r="C51" s="86">
        <v>152116002</v>
      </c>
      <c r="D51" s="83" t="s">
        <v>386</v>
      </c>
      <c r="E51" s="84">
        <v>3</v>
      </c>
      <c r="F51" s="84">
        <v>0</v>
      </c>
      <c r="G51" s="84">
        <v>0</v>
      </c>
      <c r="H51" s="84">
        <f>SUM(E51:G51)</f>
        <v>3</v>
      </c>
      <c r="I51" s="84">
        <v>3</v>
      </c>
      <c r="J51" s="84">
        <v>5</v>
      </c>
      <c r="K51" s="85"/>
      <c r="L51" s="201" t="s">
        <v>489</v>
      </c>
      <c r="M51" s="110">
        <v>5</v>
      </c>
      <c r="N51" s="111">
        <v>152115006</v>
      </c>
      <c r="O51" s="80" t="s">
        <v>386</v>
      </c>
      <c r="P51" s="78">
        <v>3</v>
      </c>
      <c r="Q51" s="78">
        <v>0</v>
      </c>
      <c r="R51" s="78">
        <v>0</v>
      </c>
      <c r="S51" s="78">
        <f t="shared" si="3"/>
        <v>3</v>
      </c>
      <c r="T51" s="78">
        <v>3</v>
      </c>
      <c r="U51" s="78">
        <v>5</v>
      </c>
      <c r="V51" s="234"/>
      <c r="W51" s="202" t="s">
        <v>176</v>
      </c>
      <c r="X51" s="243" t="s">
        <v>495</v>
      </c>
    </row>
    <row r="52" spans="2:24" x14ac:dyDescent="0.15">
      <c r="B52" s="120">
        <v>5</v>
      </c>
      <c r="C52" s="137"/>
      <c r="D52" s="138"/>
      <c r="E52" s="78"/>
      <c r="F52" s="78"/>
      <c r="G52" s="78"/>
      <c r="H52" s="78"/>
      <c r="I52" s="78"/>
      <c r="J52" s="78"/>
      <c r="K52" s="81"/>
      <c r="L52" s="202"/>
      <c r="M52" s="110">
        <v>5</v>
      </c>
      <c r="N52" s="111">
        <v>152115007</v>
      </c>
      <c r="O52" s="139" t="s">
        <v>387</v>
      </c>
      <c r="P52" s="112">
        <v>0</v>
      </c>
      <c r="Q52" s="112">
        <v>0</v>
      </c>
      <c r="R52" s="112">
        <v>2</v>
      </c>
      <c r="S52" s="112">
        <f t="shared" si="3"/>
        <v>2</v>
      </c>
      <c r="T52" s="112">
        <v>1</v>
      </c>
      <c r="U52" s="112">
        <v>2</v>
      </c>
      <c r="V52" s="234"/>
      <c r="W52" s="202" t="s">
        <v>176</v>
      </c>
      <c r="X52" s="243" t="s">
        <v>506</v>
      </c>
    </row>
    <row r="53" spans="2:24" x14ac:dyDescent="0.15">
      <c r="B53" s="120">
        <v>5</v>
      </c>
      <c r="C53" s="75">
        <v>152115009</v>
      </c>
      <c r="D53" s="80" t="s">
        <v>328</v>
      </c>
      <c r="E53" s="78">
        <v>3</v>
      </c>
      <c r="F53" s="78">
        <v>0</v>
      </c>
      <c r="G53" s="78">
        <v>0</v>
      </c>
      <c r="H53" s="78">
        <f>SUM(E53:G53)</f>
        <v>3</v>
      </c>
      <c r="I53" s="78">
        <v>3</v>
      </c>
      <c r="J53" s="78">
        <v>4</v>
      </c>
      <c r="K53" s="81" t="s">
        <v>80</v>
      </c>
      <c r="L53" s="202"/>
      <c r="M53" s="120">
        <v>5</v>
      </c>
      <c r="N53" s="75">
        <v>152115009</v>
      </c>
      <c r="O53" s="80" t="s">
        <v>328</v>
      </c>
      <c r="P53" s="78">
        <v>3</v>
      </c>
      <c r="Q53" s="78">
        <v>0</v>
      </c>
      <c r="R53" s="78">
        <v>0</v>
      </c>
      <c r="S53" s="78">
        <f t="shared" si="3"/>
        <v>3</v>
      </c>
      <c r="T53" s="78">
        <v>3</v>
      </c>
      <c r="U53" s="78">
        <v>4</v>
      </c>
      <c r="V53" s="81" t="s">
        <v>80</v>
      </c>
      <c r="W53" s="202"/>
      <c r="X53" s="243"/>
    </row>
    <row r="54" spans="2:24" x14ac:dyDescent="0.15">
      <c r="B54" s="120">
        <v>5</v>
      </c>
      <c r="C54" s="75">
        <v>152115010</v>
      </c>
      <c r="D54" s="80" t="s">
        <v>326</v>
      </c>
      <c r="E54" s="78">
        <v>3</v>
      </c>
      <c r="F54" s="78">
        <v>0</v>
      </c>
      <c r="G54" s="78">
        <v>0</v>
      </c>
      <c r="H54" s="78">
        <f>SUM(E54:G54)</f>
        <v>3</v>
      </c>
      <c r="I54" s="78">
        <v>3</v>
      </c>
      <c r="J54" s="78">
        <v>4</v>
      </c>
      <c r="K54" s="81" t="s">
        <v>80</v>
      </c>
      <c r="L54" s="202"/>
      <c r="M54" s="120">
        <v>5</v>
      </c>
      <c r="N54" s="75">
        <v>152115010</v>
      </c>
      <c r="O54" s="80" t="s">
        <v>326</v>
      </c>
      <c r="P54" s="78">
        <v>3</v>
      </c>
      <c r="Q54" s="78">
        <v>0</v>
      </c>
      <c r="R54" s="78">
        <v>0</v>
      </c>
      <c r="S54" s="78">
        <f t="shared" si="3"/>
        <v>3</v>
      </c>
      <c r="T54" s="78">
        <v>3</v>
      </c>
      <c r="U54" s="78">
        <v>4</v>
      </c>
      <c r="V54" s="81" t="s">
        <v>80</v>
      </c>
      <c r="W54" s="202"/>
      <c r="X54" s="243"/>
    </row>
    <row r="55" spans="2:24" x14ac:dyDescent="0.15">
      <c r="B55" s="642">
        <v>6</v>
      </c>
      <c r="C55" s="86">
        <v>152116004</v>
      </c>
      <c r="D55" s="83" t="s">
        <v>388</v>
      </c>
      <c r="E55" s="84">
        <v>3</v>
      </c>
      <c r="F55" s="84">
        <v>0</v>
      </c>
      <c r="G55" s="84">
        <v>0</v>
      </c>
      <c r="H55" s="84">
        <f>SUM(E55:G55)</f>
        <v>3</v>
      </c>
      <c r="I55" s="84">
        <v>3</v>
      </c>
      <c r="J55" s="84">
        <v>5</v>
      </c>
      <c r="K55" s="85"/>
      <c r="L55" s="201" t="s">
        <v>489</v>
      </c>
      <c r="M55" s="110">
        <v>5</v>
      </c>
      <c r="N55" s="111">
        <v>152115011</v>
      </c>
      <c r="O55" s="80" t="s">
        <v>388</v>
      </c>
      <c r="P55" s="78">
        <v>3</v>
      </c>
      <c r="Q55" s="78">
        <v>0</v>
      </c>
      <c r="R55" s="78">
        <v>0</v>
      </c>
      <c r="S55" s="78">
        <f t="shared" si="3"/>
        <v>3</v>
      </c>
      <c r="T55" s="78">
        <v>3</v>
      </c>
      <c r="U55" s="78">
        <v>5</v>
      </c>
      <c r="V55" s="234"/>
      <c r="W55" s="202" t="s">
        <v>176</v>
      </c>
      <c r="X55" s="243" t="s">
        <v>495</v>
      </c>
    </row>
    <row r="56" spans="2:24" x14ac:dyDescent="0.15">
      <c r="B56" s="120">
        <v>5</v>
      </c>
      <c r="C56" s="137"/>
      <c r="D56" s="138"/>
      <c r="E56" s="78"/>
      <c r="F56" s="78"/>
      <c r="G56" s="78"/>
      <c r="H56" s="78"/>
      <c r="I56" s="78"/>
      <c r="J56" s="78"/>
      <c r="K56" s="81"/>
      <c r="L56" s="202"/>
      <c r="M56" s="110">
        <v>5</v>
      </c>
      <c r="N56" s="111">
        <v>152115012</v>
      </c>
      <c r="O56" s="139" t="s">
        <v>389</v>
      </c>
      <c r="P56" s="112">
        <v>0</v>
      </c>
      <c r="Q56" s="112">
        <v>0</v>
      </c>
      <c r="R56" s="112">
        <v>2</v>
      </c>
      <c r="S56" s="112">
        <f t="shared" si="3"/>
        <v>2</v>
      </c>
      <c r="T56" s="112">
        <v>1</v>
      </c>
      <c r="U56" s="112">
        <v>2</v>
      </c>
      <c r="V56" s="234"/>
      <c r="W56" s="202" t="s">
        <v>176</v>
      </c>
      <c r="X56" s="243" t="s">
        <v>506</v>
      </c>
    </row>
    <row r="57" spans="2:24" x14ac:dyDescent="0.15">
      <c r="B57" s="123">
        <v>6</v>
      </c>
      <c r="C57" s="197"/>
      <c r="D57" s="198"/>
      <c r="E57" s="84"/>
      <c r="F57" s="84"/>
      <c r="G57" s="84"/>
      <c r="H57" s="84"/>
      <c r="I57" s="84"/>
      <c r="J57" s="84"/>
      <c r="K57" s="89"/>
      <c r="L57" s="202"/>
      <c r="M57" s="110">
        <v>5</v>
      </c>
      <c r="N57" s="111">
        <v>152115013</v>
      </c>
      <c r="O57" s="139" t="s">
        <v>179</v>
      </c>
      <c r="P57" s="112">
        <v>3</v>
      </c>
      <c r="Q57" s="112">
        <v>0</v>
      </c>
      <c r="R57" s="112">
        <v>0</v>
      </c>
      <c r="S57" s="112">
        <f t="shared" si="3"/>
        <v>3</v>
      </c>
      <c r="T57" s="112">
        <v>3</v>
      </c>
      <c r="U57" s="112">
        <v>4</v>
      </c>
      <c r="V57" s="248"/>
      <c r="W57" s="202" t="s">
        <v>176</v>
      </c>
      <c r="X57" s="243" t="s">
        <v>506</v>
      </c>
    </row>
    <row r="58" spans="2:24" x14ac:dyDescent="0.15">
      <c r="B58" s="123">
        <v>6</v>
      </c>
      <c r="C58" s="144">
        <v>152116001</v>
      </c>
      <c r="D58" s="145" t="s">
        <v>514</v>
      </c>
      <c r="E58" s="141">
        <v>3</v>
      </c>
      <c r="F58" s="141">
        <v>0</v>
      </c>
      <c r="G58" s="141">
        <v>0</v>
      </c>
      <c r="H58" s="141">
        <f>SUM(E58:G58)</f>
        <v>3</v>
      </c>
      <c r="I58" s="141">
        <v>3</v>
      </c>
      <c r="J58" s="141">
        <v>5</v>
      </c>
      <c r="K58" s="85"/>
      <c r="L58" s="201" t="s">
        <v>505</v>
      </c>
      <c r="M58" s="123">
        <v>6</v>
      </c>
      <c r="N58" s="144">
        <v>152116001</v>
      </c>
      <c r="O58" s="145" t="s">
        <v>514</v>
      </c>
      <c r="P58" s="141">
        <v>3</v>
      </c>
      <c r="Q58" s="141">
        <v>0</v>
      </c>
      <c r="R58" s="141">
        <v>0</v>
      </c>
      <c r="S58" s="141">
        <f t="shared" si="3"/>
        <v>3</v>
      </c>
      <c r="T58" s="141">
        <v>3</v>
      </c>
      <c r="U58" s="141">
        <v>5</v>
      </c>
      <c r="V58" s="85"/>
      <c r="W58" s="201"/>
      <c r="X58" s="243" t="s">
        <v>511</v>
      </c>
    </row>
    <row r="59" spans="2:24" x14ac:dyDescent="0.15">
      <c r="B59" s="123">
        <v>6</v>
      </c>
      <c r="C59" s="82">
        <v>152116006</v>
      </c>
      <c r="D59" s="87" t="s">
        <v>331</v>
      </c>
      <c r="E59" s="84">
        <v>3</v>
      </c>
      <c r="F59" s="84">
        <v>0</v>
      </c>
      <c r="G59" s="84">
        <v>0</v>
      </c>
      <c r="H59" s="84">
        <f>SUM(E59:G59)</f>
        <v>3</v>
      </c>
      <c r="I59" s="84">
        <v>3</v>
      </c>
      <c r="J59" s="84">
        <v>4</v>
      </c>
      <c r="K59" s="89" t="s">
        <v>80</v>
      </c>
      <c r="L59" s="202"/>
      <c r="M59" s="123">
        <v>6</v>
      </c>
      <c r="N59" s="82">
        <v>152116006</v>
      </c>
      <c r="O59" s="87" t="s">
        <v>331</v>
      </c>
      <c r="P59" s="84">
        <v>3</v>
      </c>
      <c r="Q59" s="84">
        <v>0</v>
      </c>
      <c r="R59" s="84">
        <v>0</v>
      </c>
      <c r="S59" s="84">
        <f t="shared" si="3"/>
        <v>3</v>
      </c>
      <c r="T59" s="84">
        <v>3</v>
      </c>
      <c r="U59" s="84">
        <v>4</v>
      </c>
      <c r="V59" s="89" t="s">
        <v>80</v>
      </c>
      <c r="W59" s="202"/>
      <c r="X59" s="243"/>
    </row>
    <row r="60" spans="2:24" x14ac:dyDescent="0.15">
      <c r="B60" s="123">
        <v>6</v>
      </c>
      <c r="C60" s="82">
        <v>152116007</v>
      </c>
      <c r="D60" s="87" t="s">
        <v>329</v>
      </c>
      <c r="E60" s="84">
        <v>3</v>
      </c>
      <c r="F60" s="84">
        <v>0</v>
      </c>
      <c r="G60" s="84">
        <v>0</v>
      </c>
      <c r="H60" s="84">
        <f>SUM(E60:G60)</f>
        <v>3</v>
      </c>
      <c r="I60" s="84">
        <v>3</v>
      </c>
      <c r="J60" s="84">
        <v>4</v>
      </c>
      <c r="K60" s="89" t="s">
        <v>80</v>
      </c>
      <c r="L60" s="202"/>
      <c r="M60" s="123">
        <v>6</v>
      </c>
      <c r="N60" s="82">
        <v>152116007</v>
      </c>
      <c r="O60" s="87" t="s">
        <v>329</v>
      </c>
      <c r="P60" s="84">
        <v>3</v>
      </c>
      <c r="Q60" s="84">
        <v>0</v>
      </c>
      <c r="R60" s="84">
        <v>0</v>
      </c>
      <c r="S60" s="84">
        <f t="shared" si="3"/>
        <v>3</v>
      </c>
      <c r="T60" s="84">
        <v>3</v>
      </c>
      <c r="U60" s="84">
        <v>4</v>
      </c>
      <c r="V60" s="89" t="s">
        <v>80</v>
      </c>
      <c r="W60" s="202"/>
      <c r="X60" s="243"/>
    </row>
    <row r="61" spans="2:24" x14ac:dyDescent="0.15">
      <c r="B61" s="120">
        <v>5</v>
      </c>
      <c r="C61" s="76">
        <v>152115004</v>
      </c>
      <c r="D61" s="77" t="s">
        <v>496</v>
      </c>
      <c r="E61" s="78">
        <v>3</v>
      </c>
      <c r="F61" s="78">
        <v>0</v>
      </c>
      <c r="G61" s="78">
        <v>0</v>
      </c>
      <c r="H61" s="78">
        <f>SUM(E61:G61)</f>
        <v>3</v>
      </c>
      <c r="I61" s="78">
        <v>3</v>
      </c>
      <c r="J61" s="78">
        <v>6</v>
      </c>
      <c r="K61" s="79"/>
      <c r="L61" s="201" t="s">
        <v>489</v>
      </c>
      <c r="M61" s="122">
        <v>6</v>
      </c>
      <c r="N61" s="179">
        <v>152116008</v>
      </c>
      <c r="O61" s="87" t="s">
        <v>57</v>
      </c>
      <c r="P61" s="84">
        <v>3</v>
      </c>
      <c r="Q61" s="84">
        <v>0</v>
      </c>
      <c r="R61" s="84">
        <v>0</v>
      </c>
      <c r="S61" s="84">
        <f t="shared" si="3"/>
        <v>3</v>
      </c>
      <c r="T61" s="84">
        <v>3</v>
      </c>
      <c r="U61" s="84">
        <v>5</v>
      </c>
      <c r="V61" s="235"/>
      <c r="W61" s="202" t="s">
        <v>176</v>
      </c>
      <c r="X61" s="243" t="s">
        <v>497</v>
      </c>
    </row>
    <row r="62" spans="2:24" x14ac:dyDescent="0.15">
      <c r="B62" s="123">
        <v>6</v>
      </c>
      <c r="C62" s="86"/>
      <c r="D62" s="83"/>
      <c r="E62" s="84"/>
      <c r="F62" s="84"/>
      <c r="G62" s="84"/>
      <c r="H62" s="84"/>
      <c r="I62" s="84"/>
      <c r="J62" s="84"/>
      <c r="K62" s="85"/>
      <c r="L62" s="201"/>
      <c r="M62" s="122">
        <v>6</v>
      </c>
      <c r="N62" s="179">
        <v>152116009</v>
      </c>
      <c r="O62" s="180" t="s">
        <v>59</v>
      </c>
      <c r="P62" s="178">
        <v>0</v>
      </c>
      <c r="Q62" s="178">
        <v>0</v>
      </c>
      <c r="R62" s="178">
        <v>2</v>
      </c>
      <c r="S62" s="178">
        <f t="shared" si="3"/>
        <v>2</v>
      </c>
      <c r="T62" s="178">
        <v>1</v>
      </c>
      <c r="U62" s="178">
        <v>2</v>
      </c>
      <c r="V62" s="235"/>
      <c r="W62" s="202" t="s">
        <v>176</v>
      </c>
      <c r="X62" s="243" t="s">
        <v>506</v>
      </c>
    </row>
    <row r="63" spans="2:24" x14ac:dyDescent="0.15">
      <c r="B63" s="123">
        <v>6</v>
      </c>
      <c r="C63" s="249">
        <v>152114004</v>
      </c>
      <c r="D63" s="87" t="s">
        <v>36</v>
      </c>
      <c r="E63" s="84">
        <v>3</v>
      </c>
      <c r="F63" s="84">
        <v>0</v>
      </c>
      <c r="G63" s="84">
        <v>0</v>
      </c>
      <c r="H63" s="84">
        <v>3</v>
      </c>
      <c r="I63" s="84">
        <v>3</v>
      </c>
      <c r="J63" s="84">
        <v>5</v>
      </c>
      <c r="K63" s="85"/>
      <c r="L63" s="201"/>
      <c r="M63" s="123">
        <v>6</v>
      </c>
      <c r="N63" s="249">
        <v>152114004</v>
      </c>
      <c r="O63" s="87" t="s">
        <v>36</v>
      </c>
      <c r="P63" s="84">
        <v>3</v>
      </c>
      <c r="Q63" s="84">
        <v>0</v>
      </c>
      <c r="R63" s="84">
        <v>0</v>
      </c>
      <c r="S63" s="84">
        <v>3</v>
      </c>
      <c r="T63" s="84">
        <v>3</v>
      </c>
      <c r="U63" s="84">
        <v>5</v>
      </c>
      <c r="V63" s="85"/>
      <c r="W63" s="201"/>
      <c r="X63" s="243"/>
    </row>
    <row r="64" spans="2:24" x14ac:dyDescent="0.15">
      <c r="B64" s="120">
        <v>6</v>
      </c>
      <c r="C64" s="76"/>
      <c r="D64" s="77"/>
      <c r="E64" s="78"/>
      <c r="F64" s="78"/>
      <c r="G64" s="78"/>
      <c r="H64" s="78"/>
      <c r="I64" s="78"/>
      <c r="J64" s="78"/>
      <c r="K64" s="79"/>
      <c r="L64" s="201"/>
      <c r="M64" s="122">
        <v>6</v>
      </c>
      <c r="N64" s="179">
        <v>152116011</v>
      </c>
      <c r="O64" s="180" t="s">
        <v>62</v>
      </c>
      <c r="P64" s="178">
        <v>2</v>
      </c>
      <c r="Q64" s="178">
        <v>0</v>
      </c>
      <c r="R64" s="178">
        <v>0</v>
      </c>
      <c r="S64" s="178">
        <v>2</v>
      </c>
      <c r="T64" s="178">
        <v>2</v>
      </c>
      <c r="U64" s="178">
        <v>4</v>
      </c>
      <c r="V64" s="250"/>
      <c r="W64" s="201" t="s">
        <v>176</v>
      </c>
      <c r="X64" s="243" t="s">
        <v>506</v>
      </c>
    </row>
    <row r="65" spans="2:24" x14ac:dyDescent="0.15">
      <c r="B65" s="116">
        <v>4</v>
      </c>
      <c r="C65" s="220">
        <v>152114005</v>
      </c>
      <c r="D65" s="69" t="s">
        <v>75</v>
      </c>
      <c r="E65" s="70">
        <v>3</v>
      </c>
      <c r="F65" s="70">
        <v>0</v>
      </c>
      <c r="G65" s="70">
        <v>0</v>
      </c>
      <c r="H65" s="70">
        <f t="shared" ref="H65:H75" si="5">SUM(E65:G65)</f>
        <v>3</v>
      </c>
      <c r="I65" s="70">
        <v>3</v>
      </c>
      <c r="J65" s="70">
        <v>4</v>
      </c>
      <c r="K65" s="71"/>
      <c r="L65" s="201" t="s">
        <v>489</v>
      </c>
      <c r="M65" s="122">
        <v>6</v>
      </c>
      <c r="N65" s="196">
        <v>152116012</v>
      </c>
      <c r="O65" s="87" t="s">
        <v>75</v>
      </c>
      <c r="P65" s="84">
        <v>3</v>
      </c>
      <c r="Q65" s="84">
        <v>0</v>
      </c>
      <c r="R65" s="84">
        <v>0</v>
      </c>
      <c r="S65" s="84">
        <f t="shared" ref="S65:S95" si="6">SUM(P65:R65)</f>
        <v>3</v>
      </c>
      <c r="T65" s="84">
        <v>3</v>
      </c>
      <c r="U65" s="84">
        <v>4</v>
      </c>
      <c r="V65" s="236"/>
      <c r="W65" s="201" t="s">
        <v>176</v>
      </c>
      <c r="X65" s="243" t="s">
        <v>495</v>
      </c>
    </row>
    <row r="66" spans="2:24" x14ac:dyDescent="0.15">
      <c r="B66" s="127">
        <v>7</v>
      </c>
      <c r="C66" s="105">
        <v>152117001</v>
      </c>
      <c r="D66" s="105" t="s">
        <v>306</v>
      </c>
      <c r="E66" s="103">
        <v>2</v>
      </c>
      <c r="F66" s="103">
        <v>2</v>
      </c>
      <c r="G66" s="103">
        <v>0</v>
      </c>
      <c r="H66" s="103">
        <f t="shared" si="5"/>
        <v>4</v>
      </c>
      <c r="I66" s="103">
        <v>3</v>
      </c>
      <c r="J66" s="103">
        <v>6</v>
      </c>
      <c r="K66" s="104"/>
      <c r="L66" s="201" t="s">
        <v>489</v>
      </c>
      <c r="M66" s="127">
        <v>7</v>
      </c>
      <c r="N66" s="199">
        <v>152117108</v>
      </c>
      <c r="O66" s="105" t="s">
        <v>306</v>
      </c>
      <c r="P66" s="103">
        <v>2</v>
      </c>
      <c r="Q66" s="103">
        <v>2</v>
      </c>
      <c r="R66" s="103">
        <v>0</v>
      </c>
      <c r="S66" s="103">
        <f t="shared" si="6"/>
        <v>4</v>
      </c>
      <c r="T66" s="103">
        <v>3</v>
      </c>
      <c r="U66" s="103">
        <v>7</v>
      </c>
      <c r="V66" s="104" t="s">
        <v>76</v>
      </c>
      <c r="W66" s="201"/>
      <c r="X66" s="243" t="s">
        <v>515</v>
      </c>
    </row>
    <row r="67" spans="2:24" x14ac:dyDescent="0.15">
      <c r="B67" s="127">
        <v>7</v>
      </c>
      <c r="C67" s="149">
        <v>152117002</v>
      </c>
      <c r="D67" s="150" t="s">
        <v>516</v>
      </c>
      <c r="E67" s="151">
        <v>3</v>
      </c>
      <c r="F67" s="151">
        <v>0</v>
      </c>
      <c r="G67" s="151">
        <v>0</v>
      </c>
      <c r="H67" s="151">
        <f t="shared" si="5"/>
        <v>3</v>
      </c>
      <c r="I67" s="151">
        <v>3</v>
      </c>
      <c r="J67" s="151">
        <v>5</v>
      </c>
      <c r="K67" s="104"/>
      <c r="L67" s="201" t="s">
        <v>505</v>
      </c>
      <c r="M67" s="127">
        <v>7</v>
      </c>
      <c r="N67" s="149">
        <v>152117002</v>
      </c>
      <c r="O67" s="150" t="s">
        <v>516</v>
      </c>
      <c r="P67" s="151">
        <v>3</v>
      </c>
      <c r="Q67" s="151">
        <v>0</v>
      </c>
      <c r="R67" s="151">
        <v>0</v>
      </c>
      <c r="S67" s="151">
        <f t="shared" si="6"/>
        <v>3</v>
      </c>
      <c r="T67" s="151">
        <v>3</v>
      </c>
      <c r="U67" s="151">
        <v>5</v>
      </c>
      <c r="V67" s="104"/>
      <c r="W67" s="201"/>
      <c r="X67" s="243" t="s">
        <v>511</v>
      </c>
    </row>
    <row r="68" spans="2:24" x14ac:dyDescent="0.15">
      <c r="B68" s="127">
        <v>7</v>
      </c>
      <c r="C68" s="102">
        <v>152117003</v>
      </c>
      <c r="D68" s="105" t="s">
        <v>273</v>
      </c>
      <c r="E68" s="103">
        <v>3</v>
      </c>
      <c r="F68" s="103">
        <v>0</v>
      </c>
      <c r="G68" s="103">
        <v>0</v>
      </c>
      <c r="H68" s="103">
        <f t="shared" si="5"/>
        <v>3</v>
      </c>
      <c r="I68" s="103">
        <v>3</v>
      </c>
      <c r="J68" s="103">
        <v>5</v>
      </c>
      <c r="K68" s="106" t="s">
        <v>67</v>
      </c>
      <c r="L68" s="202"/>
      <c r="M68" s="127">
        <v>7</v>
      </c>
      <c r="N68" s="102">
        <v>152117003</v>
      </c>
      <c r="O68" s="105" t="s">
        <v>273</v>
      </c>
      <c r="P68" s="103">
        <v>3</v>
      </c>
      <c r="Q68" s="103">
        <v>0</v>
      </c>
      <c r="R68" s="103">
        <v>0</v>
      </c>
      <c r="S68" s="103">
        <f t="shared" si="6"/>
        <v>3</v>
      </c>
      <c r="T68" s="103">
        <v>3</v>
      </c>
      <c r="U68" s="103">
        <v>5</v>
      </c>
      <c r="V68" s="106" t="s">
        <v>67</v>
      </c>
      <c r="W68" s="202"/>
      <c r="X68" s="243"/>
    </row>
    <row r="69" spans="2:24" x14ac:dyDescent="0.15">
      <c r="B69" s="127">
        <v>7</v>
      </c>
      <c r="C69" s="102">
        <v>152117004</v>
      </c>
      <c r="D69" s="105" t="s">
        <v>316</v>
      </c>
      <c r="E69" s="103">
        <v>3</v>
      </c>
      <c r="F69" s="103">
        <v>0</v>
      </c>
      <c r="G69" s="103">
        <v>0</v>
      </c>
      <c r="H69" s="103">
        <f t="shared" si="5"/>
        <v>3</v>
      </c>
      <c r="I69" s="103">
        <v>3</v>
      </c>
      <c r="J69" s="103">
        <v>4</v>
      </c>
      <c r="K69" s="106" t="s">
        <v>80</v>
      </c>
      <c r="L69" s="202"/>
      <c r="M69" s="127">
        <v>7</v>
      </c>
      <c r="N69" s="102">
        <v>152117004</v>
      </c>
      <c r="O69" s="105" t="s">
        <v>316</v>
      </c>
      <c r="P69" s="103">
        <v>3</v>
      </c>
      <c r="Q69" s="103">
        <v>0</v>
      </c>
      <c r="R69" s="103">
        <v>0</v>
      </c>
      <c r="S69" s="103">
        <f t="shared" si="6"/>
        <v>3</v>
      </c>
      <c r="T69" s="103">
        <v>3</v>
      </c>
      <c r="U69" s="103">
        <v>4</v>
      </c>
      <c r="V69" s="106" t="s">
        <v>80</v>
      </c>
      <c r="W69" s="202"/>
      <c r="X69" s="243"/>
    </row>
    <row r="70" spans="2:24" x14ac:dyDescent="0.15">
      <c r="B70" s="127">
        <v>7</v>
      </c>
      <c r="C70" s="102">
        <v>152117005</v>
      </c>
      <c r="D70" s="105" t="s">
        <v>271</v>
      </c>
      <c r="E70" s="103">
        <v>3</v>
      </c>
      <c r="F70" s="103">
        <v>0</v>
      </c>
      <c r="G70" s="103">
        <v>0</v>
      </c>
      <c r="H70" s="103">
        <f t="shared" si="5"/>
        <v>3</v>
      </c>
      <c r="I70" s="103">
        <v>3</v>
      </c>
      <c r="J70" s="103">
        <v>5</v>
      </c>
      <c r="K70" s="106" t="s">
        <v>67</v>
      </c>
      <c r="L70" s="202"/>
      <c r="M70" s="127">
        <v>7</v>
      </c>
      <c r="N70" s="102">
        <v>152117005</v>
      </c>
      <c r="O70" s="105" t="s">
        <v>271</v>
      </c>
      <c r="P70" s="103">
        <v>3</v>
      </c>
      <c r="Q70" s="103">
        <v>0</v>
      </c>
      <c r="R70" s="103">
        <v>0</v>
      </c>
      <c r="S70" s="103">
        <f t="shared" si="6"/>
        <v>3</v>
      </c>
      <c r="T70" s="103">
        <v>3</v>
      </c>
      <c r="U70" s="103">
        <v>5</v>
      </c>
      <c r="V70" s="106" t="s">
        <v>67</v>
      </c>
      <c r="W70" s="202"/>
      <c r="X70" s="243"/>
    </row>
    <row r="71" spans="2:24" x14ac:dyDescent="0.15">
      <c r="B71" s="127">
        <v>7</v>
      </c>
      <c r="C71" s="102">
        <v>152117006</v>
      </c>
      <c r="D71" s="105" t="s">
        <v>517</v>
      </c>
      <c r="E71" s="103">
        <v>3</v>
      </c>
      <c r="F71" s="103">
        <v>0</v>
      </c>
      <c r="G71" s="103">
        <v>0</v>
      </c>
      <c r="H71" s="103">
        <f t="shared" si="5"/>
        <v>3</v>
      </c>
      <c r="I71" s="103">
        <v>3</v>
      </c>
      <c r="J71" s="103">
        <v>5</v>
      </c>
      <c r="K71" s="106" t="s">
        <v>67</v>
      </c>
      <c r="L71" s="202"/>
      <c r="M71" s="127">
        <v>7</v>
      </c>
      <c r="N71" s="102">
        <v>152117006</v>
      </c>
      <c r="O71" s="105" t="s">
        <v>517</v>
      </c>
      <c r="P71" s="103">
        <v>3</v>
      </c>
      <c r="Q71" s="103">
        <v>0</v>
      </c>
      <c r="R71" s="103">
        <v>0</v>
      </c>
      <c r="S71" s="103">
        <f t="shared" si="6"/>
        <v>3</v>
      </c>
      <c r="T71" s="103">
        <v>3</v>
      </c>
      <c r="U71" s="103">
        <v>5</v>
      </c>
      <c r="V71" s="106" t="s">
        <v>67</v>
      </c>
      <c r="W71" s="202"/>
      <c r="X71" s="243"/>
    </row>
    <row r="72" spans="2:24" x14ac:dyDescent="0.15">
      <c r="B72" s="127">
        <v>7</v>
      </c>
      <c r="C72" s="102">
        <v>152117007</v>
      </c>
      <c r="D72" s="105" t="s">
        <v>269</v>
      </c>
      <c r="E72" s="103">
        <v>3</v>
      </c>
      <c r="F72" s="103">
        <v>0</v>
      </c>
      <c r="G72" s="103">
        <v>0</v>
      </c>
      <c r="H72" s="103">
        <f t="shared" si="5"/>
        <v>3</v>
      </c>
      <c r="I72" s="103">
        <v>3</v>
      </c>
      <c r="J72" s="103">
        <v>5</v>
      </c>
      <c r="K72" s="106" t="s">
        <v>67</v>
      </c>
      <c r="L72" s="202"/>
      <c r="M72" s="127">
        <v>7</v>
      </c>
      <c r="N72" s="102">
        <v>152117007</v>
      </c>
      <c r="O72" s="105" t="s">
        <v>269</v>
      </c>
      <c r="P72" s="103">
        <v>3</v>
      </c>
      <c r="Q72" s="103">
        <v>0</v>
      </c>
      <c r="R72" s="103">
        <v>0</v>
      </c>
      <c r="S72" s="103">
        <f t="shared" si="6"/>
        <v>3</v>
      </c>
      <c r="T72" s="103">
        <v>3</v>
      </c>
      <c r="U72" s="103">
        <v>5</v>
      </c>
      <c r="V72" s="106" t="s">
        <v>67</v>
      </c>
      <c r="W72" s="202"/>
      <c r="X72" s="243"/>
    </row>
    <row r="73" spans="2:24" x14ac:dyDescent="0.15">
      <c r="B73" s="127">
        <v>7</v>
      </c>
      <c r="C73" s="102">
        <v>152117008</v>
      </c>
      <c r="D73" s="105" t="s">
        <v>267</v>
      </c>
      <c r="E73" s="103">
        <v>3</v>
      </c>
      <c r="F73" s="103">
        <v>0</v>
      </c>
      <c r="G73" s="103">
        <v>0</v>
      </c>
      <c r="H73" s="103">
        <f t="shared" si="5"/>
        <v>3</v>
      </c>
      <c r="I73" s="103">
        <v>3</v>
      </c>
      <c r="J73" s="103">
        <v>5</v>
      </c>
      <c r="K73" s="106" t="s">
        <v>67</v>
      </c>
      <c r="L73" s="202"/>
      <c r="M73" s="127">
        <v>7</v>
      </c>
      <c r="N73" s="102">
        <v>152117008</v>
      </c>
      <c r="O73" s="105" t="s">
        <v>267</v>
      </c>
      <c r="P73" s="103">
        <v>3</v>
      </c>
      <c r="Q73" s="103">
        <v>0</v>
      </c>
      <c r="R73" s="103">
        <v>0</v>
      </c>
      <c r="S73" s="103">
        <f t="shared" si="6"/>
        <v>3</v>
      </c>
      <c r="T73" s="103">
        <v>3</v>
      </c>
      <c r="U73" s="103">
        <v>5</v>
      </c>
      <c r="V73" s="106" t="s">
        <v>67</v>
      </c>
      <c r="W73" s="202"/>
      <c r="X73" s="243"/>
    </row>
    <row r="74" spans="2:24" x14ac:dyDescent="0.15">
      <c r="B74" s="123">
        <v>6</v>
      </c>
      <c r="C74" s="88">
        <v>152116005</v>
      </c>
      <c r="D74" s="83" t="s">
        <v>390</v>
      </c>
      <c r="E74" s="84">
        <v>2</v>
      </c>
      <c r="F74" s="84">
        <v>2</v>
      </c>
      <c r="G74" s="84">
        <v>0</v>
      </c>
      <c r="H74" s="84">
        <f t="shared" si="5"/>
        <v>4</v>
      </c>
      <c r="I74" s="84">
        <v>3</v>
      </c>
      <c r="J74" s="84">
        <v>6</v>
      </c>
      <c r="K74" s="85"/>
      <c r="L74" s="201" t="s">
        <v>489</v>
      </c>
      <c r="M74" s="119">
        <v>7</v>
      </c>
      <c r="N74" s="199">
        <v>152117009</v>
      </c>
      <c r="O74" s="105" t="s">
        <v>390</v>
      </c>
      <c r="P74" s="124">
        <v>3</v>
      </c>
      <c r="Q74" s="124">
        <v>0</v>
      </c>
      <c r="R74" s="124">
        <v>2</v>
      </c>
      <c r="S74" s="124">
        <f t="shared" si="6"/>
        <v>5</v>
      </c>
      <c r="T74" s="124">
        <v>4</v>
      </c>
      <c r="U74" s="124">
        <v>7</v>
      </c>
      <c r="V74" s="237"/>
      <c r="W74" s="201" t="s">
        <v>176</v>
      </c>
      <c r="X74" s="243" t="s">
        <v>498</v>
      </c>
    </row>
    <row r="75" spans="2:24" x14ac:dyDescent="0.15">
      <c r="B75" s="128">
        <v>8</v>
      </c>
      <c r="C75" s="96">
        <v>152118007</v>
      </c>
      <c r="D75" s="97" t="s">
        <v>392</v>
      </c>
      <c r="E75" s="92">
        <v>3</v>
      </c>
      <c r="F75" s="92">
        <v>0</v>
      </c>
      <c r="G75" s="92">
        <v>0</v>
      </c>
      <c r="H75" s="92">
        <f t="shared" si="5"/>
        <v>3</v>
      </c>
      <c r="I75" s="92">
        <v>3</v>
      </c>
      <c r="J75" s="92">
        <v>5</v>
      </c>
      <c r="K75" s="95" t="s">
        <v>67</v>
      </c>
      <c r="L75" s="201" t="s">
        <v>489</v>
      </c>
      <c r="M75" s="119">
        <v>7</v>
      </c>
      <c r="N75" s="181">
        <v>152117010</v>
      </c>
      <c r="O75" s="105" t="s">
        <v>392</v>
      </c>
      <c r="P75" s="103">
        <v>3</v>
      </c>
      <c r="Q75" s="103">
        <v>0</v>
      </c>
      <c r="R75" s="103">
        <v>0</v>
      </c>
      <c r="S75" s="103">
        <f t="shared" si="6"/>
        <v>3</v>
      </c>
      <c r="T75" s="103">
        <v>3</v>
      </c>
      <c r="U75" s="103">
        <v>5</v>
      </c>
      <c r="V75" s="238"/>
      <c r="W75" s="202" t="s">
        <v>176</v>
      </c>
      <c r="X75" s="243" t="s">
        <v>495</v>
      </c>
    </row>
    <row r="76" spans="2:24" x14ac:dyDescent="0.1">
      <c r="B76" s="127">
        <v>7</v>
      </c>
      <c r="C76" s="108"/>
      <c r="D76" s="109"/>
      <c r="E76" s="103"/>
      <c r="F76" s="103"/>
      <c r="G76" s="103"/>
      <c r="H76" s="103"/>
      <c r="I76" s="103"/>
      <c r="J76" s="103"/>
      <c r="K76" s="106"/>
      <c r="L76" s="202"/>
      <c r="M76" s="119">
        <v>7</v>
      </c>
      <c r="N76" s="155">
        <v>152117011</v>
      </c>
      <c r="O76" s="156" t="s">
        <v>64</v>
      </c>
      <c r="P76" s="124">
        <v>2</v>
      </c>
      <c r="Q76" s="124">
        <v>2</v>
      </c>
      <c r="R76" s="103">
        <v>0</v>
      </c>
      <c r="S76" s="103">
        <f t="shared" si="6"/>
        <v>4</v>
      </c>
      <c r="T76" s="124">
        <v>3</v>
      </c>
      <c r="U76" s="124">
        <v>7</v>
      </c>
      <c r="V76" s="239"/>
      <c r="W76" s="202" t="s">
        <v>176</v>
      </c>
      <c r="X76" s="243" t="s">
        <v>506</v>
      </c>
    </row>
    <row r="77" spans="2:24" x14ac:dyDescent="0.15">
      <c r="B77" s="127">
        <v>7</v>
      </c>
      <c r="C77" s="102">
        <v>152117104</v>
      </c>
      <c r="D77" s="105" t="s">
        <v>395</v>
      </c>
      <c r="E77" s="103">
        <v>3</v>
      </c>
      <c r="F77" s="103">
        <v>0</v>
      </c>
      <c r="G77" s="103">
        <v>0</v>
      </c>
      <c r="H77" s="103">
        <f t="shared" ref="H77:H91" si="7">SUM(E77:G77)</f>
        <v>3</v>
      </c>
      <c r="I77" s="103">
        <v>3</v>
      </c>
      <c r="J77" s="103">
        <v>5</v>
      </c>
      <c r="K77" s="106" t="s">
        <v>67</v>
      </c>
      <c r="L77" s="202"/>
      <c r="M77" s="127">
        <v>7</v>
      </c>
      <c r="N77" s="102">
        <v>152117104</v>
      </c>
      <c r="O77" s="105" t="s">
        <v>395</v>
      </c>
      <c r="P77" s="103">
        <v>3</v>
      </c>
      <c r="Q77" s="103">
        <v>0</v>
      </c>
      <c r="R77" s="103">
        <v>0</v>
      </c>
      <c r="S77" s="103">
        <f t="shared" si="6"/>
        <v>3</v>
      </c>
      <c r="T77" s="103">
        <v>3</v>
      </c>
      <c r="U77" s="103">
        <v>5</v>
      </c>
      <c r="V77" s="106" t="s">
        <v>67</v>
      </c>
      <c r="W77" s="202"/>
      <c r="X77" s="243"/>
    </row>
    <row r="78" spans="2:24" x14ac:dyDescent="0.15">
      <c r="B78" s="127">
        <v>7</v>
      </c>
      <c r="C78" s="102">
        <v>152117105</v>
      </c>
      <c r="D78" s="105" t="s">
        <v>314</v>
      </c>
      <c r="E78" s="103">
        <v>3</v>
      </c>
      <c r="F78" s="103">
        <v>0</v>
      </c>
      <c r="G78" s="103">
        <v>0</v>
      </c>
      <c r="H78" s="103">
        <f t="shared" si="7"/>
        <v>3</v>
      </c>
      <c r="I78" s="103">
        <v>3</v>
      </c>
      <c r="J78" s="103">
        <v>4</v>
      </c>
      <c r="K78" s="106" t="s">
        <v>80</v>
      </c>
      <c r="L78" s="202"/>
      <c r="M78" s="127">
        <v>7</v>
      </c>
      <c r="N78" s="102">
        <v>152117105</v>
      </c>
      <c r="O78" s="105" t="s">
        <v>314</v>
      </c>
      <c r="P78" s="103">
        <v>3</v>
      </c>
      <c r="Q78" s="103">
        <v>0</v>
      </c>
      <c r="R78" s="103">
        <v>0</v>
      </c>
      <c r="S78" s="103">
        <f t="shared" si="6"/>
        <v>3</v>
      </c>
      <c r="T78" s="103">
        <v>3</v>
      </c>
      <c r="U78" s="103">
        <v>4</v>
      </c>
      <c r="V78" s="106" t="s">
        <v>80</v>
      </c>
      <c r="W78" s="202"/>
      <c r="X78" s="243"/>
    </row>
    <row r="79" spans="2:24" x14ac:dyDescent="0.15">
      <c r="B79" s="127">
        <v>7</v>
      </c>
      <c r="C79" s="102">
        <v>152117106</v>
      </c>
      <c r="D79" s="105" t="s">
        <v>265</v>
      </c>
      <c r="E79" s="103">
        <v>3</v>
      </c>
      <c r="F79" s="103">
        <v>0</v>
      </c>
      <c r="G79" s="103">
        <v>0</v>
      </c>
      <c r="H79" s="103">
        <f t="shared" si="7"/>
        <v>3</v>
      </c>
      <c r="I79" s="103">
        <v>3</v>
      </c>
      <c r="J79" s="103">
        <v>5</v>
      </c>
      <c r="K79" s="106" t="s">
        <v>67</v>
      </c>
      <c r="L79" s="202"/>
      <c r="M79" s="127">
        <v>7</v>
      </c>
      <c r="N79" s="102">
        <v>152117106</v>
      </c>
      <c r="O79" s="105" t="s">
        <v>265</v>
      </c>
      <c r="P79" s="103">
        <v>3</v>
      </c>
      <c r="Q79" s="103">
        <v>0</v>
      </c>
      <c r="R79" s="103">
        <v>0</v>
      </c>
      <c r="S79" s="103">
        <f t="shared" si="6"/>
        <v>3</v>
      </c>
      <c r="T79" s="103">
        <v>3</v>
      </c>
      <c r="U79" s="103">
        <v>5</v>
      </c>
      <c r="V79" s="106" t="s">
        <v>67</v>
      </c>
      <c r="W79" s="202"/>
      <c r="X79" s="243"/>
    </row>
    <row r="80" spans="2:24" x14ac:dyDescent="0.15">
      <c r="B80" s="127">
        <v>7</v>
      </c>
      <c r="C80" s="102">
        <v>152117102</v>
      </c>
      <c r="D80" s="105" t="s">
        <v>308</v>
      </c>
      <c r="E80" s="103">
        <v>3</v>
      </c>
      <c r="F80" s="103">
        <v>0</v>
      </c>
      <c r="G80" s="103">
        <v>0</v>
      </c>
      <c r="H80" s="103">
        <f t="shared" si="7"/>
        <v>3</v>
      </c>
      <c r="I80" s="103">
        <v>3</v>
      </c>
      <c r="J80" s="103">
        <v>5</v>
      </c>
      <c r="K80" s="107" t="s">
        <v>76</v>
      </c>
      <c r="L80" s="201" t="s">
        <v>489</v>
      </c>
      <c r="M80" s="127">
        <v>7</v>
      </c>
      <c r="N80" s="181">
        <v>152117107</v>
      </c>
      <c r="O80" s="105" t="s">
        <v>308</v>
      </c>
      <c r="P80" s="103">
        <v>2</v>
      </c>
      <c r="Q80" s="103">
        <v>0</v>
      </c>
      <c r="R80" s="103">
        <v>2</v>
      </c>
      <c r="S80" s="103">
        <f t="shared" si="6"/>
        <v>4</v>
      </c>
      <c r="T80" s="103">
        <v>3</v>
      </c>
      <c r="U80" s="124">
        <v>7</v>
      </c>
      <c r="V80" s="107" t="s">
        <v>76</v>
      </c>
      <c r="W80" s="203" t="s">
        <v>176</v>
      </c>
      <c r="X80" s="243" t="s">
        <v>500</v>
      </c>
    </row>
    <row r="81" spans="2:24" x14ac:dyDescent="0.15">
      <c r="B81" s="128">
        <v>8</v>
      </c>
      <c r="C81" s="90">
        <v>152118001</v>
      </c>
      <c r="D81" s="91" t="s">
        <v>300</v>
      </c>
      <c r="E81" s="92">
        <v>3</v>
      </c>
      <c r="F81" s="92">
        <v>0</v>
      </c>
      <c r="G81" s="92">
        <v>0</v>
      </c>
      <c r="H81" s="92">
        <f t="shared" si="7"/>
        <v>3</v>
      </c>
      <c r="I81" s="92">
        <v>3</v>
      </c>
      <c r="J81" s="92">
        <v>5</v>
      </c>
      <c r="K81" s="93" t="s">
        <v>67</v>
      </c>
      <c r="L81" s="203"/>
      <c r="M81" s="128">
        <v>8</v>
      </c>
      <c r="N81" s="90">
        <v>152118001</v>
      </c>
      <c r="O81" s="91" t="s">
        <v>300</v>
      </c>
      <c r="P81" s="92">
        <v>3</v>
      </c>
      <c r="Q81" s="92">
        <v>0</v>
      </c>
      <c r="R81" s="92">
        <v>0</v>
      </c>
      <c r="S81" s="92">
        <f t="shared" si="6"/>
        <v>3</v>
      </c>
      <c r="T81" s="92">
        <v>3</v>
      </c>
      <c r="U81" s="92">
        <v>5</v>
      </c>
      <c r="V81" s="93" t="s">
        <v>67</v>
      </c>
      <c r="W81" s="203"/>
      <c r="X81" s="244"/>
    </row>
    <row r="82" spans="2:24" x14ac:dyDescent="0.15">
      <c r="B82" s="128">
        <v>8</v>
      </c>
      <c r="C82" s="152">
        <v>152118002</v>
      </c>
      <c r="D82" s="153" t="s">
        <v>518</v>
      </c>
      <c r="E82" s="154">
        <v>3</v>
      </c>
      <c r="F82" s="154">
        <v>0</v>
      </c>
      <c r="G82" s="154">
        <v>0</v>
      </c>
      <c r="H82" s="154">
        <f t="shared" si="7"/>
        <v>3</v>
      </c>
      <c r="I82" s="154">
        <v>3</v>
      </c>
      <c r="J82" s="154">
        <v>5</v>
      </c>
      <c r="K82" s="94"/>
      <c r="L82" s="201" t="s">
        <v>505</v>
      </c>
      <c r="M82" s="128">
        <v>8</v>
      </c>
      <c r="N82" s="152">
        <v>152118002</v>
      </c>
      <c r="O82" s="153" t="s">
        <v>518</v>
      </c>
      <c r="P82" s="154">
        <v>3</v>
      </c>
      <c r="Q82" s="154">
        <v>0</v>
      </c>
      <c r="R82" s="154">
        <v>0</v>
      </c>
      <c r="S82" s="154">
        <f t="shared" si="6"/>
        <v>3</v>
      </c>
      <c r="T82" s="154">
        <v>3</v>
      </c>
      <c r="U82" s="154">
        <v>5</v>
      </c>
      <c r="V82" s="94"/>
      <c r="W82" s="201"/>
      <c r="X82" s="243" t="s">
        <v>511</v>
      </c>
    </row>
    <row r="83" spans="2:24" x14ac:dyDescent="0.15">
      <c r="B83" s="128">
        <v>8</v>
      </c>
      <c r="C83" s="90">
        <v>152118003</v>
      </c>
      <c r="D83" s="91" t="s">
        <v>299</v>
      </c>
      <c r="E83" s="92">
        <v>3</v>
      </c>
      <c r="F83" s="92">
        <v>0</v>
      </c>
      <c r="G83" s="92">
        <v>0</v>
      </c>
      <c r="H83" s="92">
        <f t="shared" si="7"/>
        <v>3</v>
      </c>
      <c r="I83" s="92">
        <v>3</v>
      </c>
      <c r="J83" s="92">
        <v>5</v>
      </c>
      <c r="K83" s="95" t="s">
        <v>67</v>
      </c>
      <c r="L83" s="202"/>
      <c r="M83" s="128">
        <v>8</v>
      </c>
      <c r="N83" s="90">
        <v>152118003</v>
      </c>
      <c r="O83" s="91" t="s">
        <v>299</v>
      </c>
      <c r="P83" s="92">
        <v>3</v>
      </c>
      <c r="Q83" s="92">
        <v>0</v>
      </c>
      <c r="R83" s="92">
        <v>0</v>
      </c>
      <c r="S83" s="92">
        <f t="shared" si="6"/>
        <v>3</v>
      </c>
      <c r="T83" s="92">
        <v>3</v>
      </c>
      <c r="U83" s="92">
        <v>5</v>
      </c>
      <c r="V83" s="95" t="s">
        <v>67</v>
      </c>
      <c r="W83" s="202"/>
      <c r="X83" s="243"/>
    </row>
    <row r="84" spans="2:24" x14ac:dyDescent="0.15">
      <c r="B84" s="128">
        <v>8</v>
      </c>
      <c r="C84" s="90">
        <v>152118004</v>
      </c>
      <c r="D84" s="91" t="s">
        <v>298</v>
      </c>
      <c r="E84" s="92">
        <v>3</v>
      </c>
      <c r="F84" s="92">
        <v>0</v>
      </c>
      <c r="G84" s="92">
        <v>0</v>
      </c>
      <c r="H84" s="92">
        <f t="shared" si="7"/>
        <v>3</v>
      </c>
      <c r="I84" s="92">
        <v>3</v>
      </c>
      <c r="J84" s="92">
        <v>5</v>
      </c>
      <c r="K84" s="95" t="s">
        <v>67</v>
      </c>
      <c r="L84" s="202"/>
      <c r="M84" s="128">
        <v>8</v>
      </c>
      <c r="N84" s="90">
        <v>152118004</v>
      </c>
      <c r="O84" s="91" t="s">
        <v>298</v>
      </c>
      <c r="P84" s="92">
        <v>3</v>
      </c>
      <c r="Q84" s="92">
        <v>0</v>
      </c>
      <c r="R84" s="92">
        <v>0</v>
      </c>
      <c r="S84" s="92">
        <f t="shared" si="6"/>
        <v>3</v>
      </c>
      <c r="T84" s="92">
        <v>3</v>
      </c>
      <c r="U84" s="92">
        <v>5</v>
      </c>
      <c r="V84" s="95" t="s">
        <v>67</v>
      </c>
      <c r="W84" s="202"/>
      <c r="X84" s="243"/>
    </row>
    <row r="85" spans="2:24" x14ac:dyDescent="0.15">
      <c r="B85" s="128">
        <v>8</v>
      </c>
      <c r="C85" s="90">
        <v>152118005</v>
      </c>
      <c r="D85" s="91" t="s">
        <v>391</v>
      </c>
      <c r="E85" s="92">
        <v>3</v>
      </c>
      <c r="F85" s="92">
        <v>0</v>
      </c>
      <c r="G85" s="92">
        <v>0</v>
      </c>
      <c r="H85" s="92">
        <f t="shared" si="7"/>
        <v>3</v>
      </c>
      <c r="I85" s="92">
        <v>3</v>
      </c>
      <c r="J85" s="92">
        <v>5</v>
      </c>
      <c r="K85" s="94"/>
      <c r="L85" s="201"/>
      <c r="M85" s="128">
        <v>8</v>
      </c>
      <c r="N85" s="90">
        <v>152118005</v>
      </c>
      <c r="O85" s="91" t="s">
        <v>391</v>
      </c>
      <c r="P85" s="92">
        <v>3</v>
      </c>
      <c r="Q85" s="92">
        <v>0</v>
      </c>
      <c r="R85" s="92">
        <v>0</v>
      </c>
      <c r="S85" s="92">
        <f t="shared" si="6"/>
        <v>3</v>
      </c>
      <c r="T85" s="92">
        <v>3</v>
      </c>
      <c r="U85" s="92">
        <v>5</v>
      </c>
      <c r="V85" s="240"/>
      <c r="W85" s="202"/>
      <c r="X85" s="243"/>
    </row>
    <row r="86" spans="2:24" x14ac:dyDescent="0.15">
      <c r="B86" s="128">
        <v>8</v>
      </c>
      <c r="C86" s="152">
        <v>152118006</v>
      </c>
      <c r="D86" s="153" t="s">
        <v>283</v>
      </c>
      <c r="E86" s="154">
        <v>2</v>
      </c>
      <c r="F86" s="154">
        <v>0</v>
      </c>
      <c r="G86" s="154">
        <v>2</v>
      </c>
      <c r="H86" s="154">
        <f t="shared" si="7"/>
        <v>4</v>
      </c>
      <c r="I86" s="154">
        <v>3</v>
      </c>
      <c r="J86" s="154">
        <v>5</v>
      </c>
      <c r="K86" s="95" t="s">
        <v>67</v>
      </c>
      <c r="L86" s="202" t="s">
        <v>505</v>
      </c>
      <c r="M86" s="128">
        <v>8</v>
      </c>
      <c r="N86" s="152">
        <v>152118006</v>
      </c>
      <c r="O86" s="153" t="s">
        <v>283</v>
      </c>
      <c r="P86" s="154">
        <v>2</v>
      </c>
      <c r="Q86" s="154">
        <v>0</v>
      </c>
      <c r="R86" s="154">
        <v>2</v>
      </c>
      <c r="S86" s="154">
        <f t="shared" si="6"/>
        <v>4</v>
      </c>
      <c r="T86" s="154">
        <v>3</v>
      </c>
      <c r="U86" s="154">
        <v>5</v>
      </c>
      <c r="V86" s="95" t="s">
        <v>67</v>
      </c>
      <c r="W86" s="202"/>
      <c r="X86" s="243" t="s">
        <v>511</v>
      </c>
    </row>
    <row r="87" spans="2:24" x14ac:dyDescent="0.15">
      <c r="B87" s="128">
        <v>8</v>
      </c>
      <c r="C87" s="90">
        <v>152118008</v>
      </c>
      <c r="D87" s="91" t="s">
        <v>296</v>
      </c>
      <c r="E87" s="92">
        <v>2</v>
      </c>
      <c r="F87" s="92">
        <v>0</v>
      </c>
      <c r="G87" s="92">
        <v>2</v>
      </c>
      <c r="H87" s="92">
        <f t="shared" si="7"/>
        <v>4</v>
      </c>
      <c r="I87" s="92">
        <v>3</v>
      </c>
      <c r="J87" s="92">
        <v>5</v>
      </c>
      <c r="K87" s="95" t="s">
        <v>67</v>
      </c>
      <c r="L87" s="202"/>
      <c r="M87" s="128">
        <v>8</v>
      </c>
      <c r="N87" s="90">
        <v>152118008</v>
      </c>
      <c r="O87" s="91" t="s">
        <v>296</v>
      </c>
      <c r="P87" s="92">
        <v>2</v>
      </c>
      <c r="Q87" s="92">
        <v>0</v>
      </c>
      <c r="R87" s="92">
        <v>2</v>
      </c>
      <c r="S87" s="92">
        <f t="shared" si="6"/>
        <v>4</v>
      </c>
      <c r="T87" s="92">
        <v>3</v>
      </c>
      <c r="U87" s="92">
        <v>5</v>
      </c>
      <c r="V87" s="95" t="s">
        <v>67</v>
      </c>
      <c r="W87" s="202"/>
      <c r="X87" s="243"/>
    </row>
    <row r="88" spans="2:24" x14ac:dyDescent="0.15">
      <c r="B88" s="128">
        <v>8</v>
      </c>
      <c r="C88" s="90">
        <v>152118009</v>
      </c>
      <c r="D88" s="91" t="s">
        <v>294</v>
      </c>
      <c r="E88" s="92">
        <v>3</v>
      </c>
      <c r="F88" s="92">
        <v>0</v>
      </c>
      <c r="G88" s="92">
        <v>0</v>
      </c>
      <c r="H88" s="92">
        <f t="shared" si="7"/>
        <v>3</v>
      </c>
      <c r="I88" s="92">
        <v>3</v>
      </c>
      <c r="J88" s="92">
        <v>5</v>
      </c>
      <c r="K88" s="95" t="s">
        <v>67</v>
      </c>
      <c r="L88" s="202"/>
      <c r="M88" s="128">
        <v>8</v>
      </c>
      <c r="N88" s="90">
        <v>152118009</v>
      </c>
      <c r="O88" s="91" t="s">
        <v>294</v>
      </c>
      <c r="P88" s="92">
        <v>3</v>
      </c>
      <c r="Q88" s="92">
        <v>0</v>
      </c>
      <c r="R88" s="92">
        <v>0</v>
      </c>
      <c r="S88" s="92">
        <f t="shared" si="6"/>
        <v>3</v>
      </c>
      <c r="T88" s="92">
        <v>3</v>
      </c>
      <c r="U88" s="92">
        <v>5</v>
      </c>
      <c r="V88" s="95" t="s">
        <v>67</v>
      </c>
      <c r="W88" s="202"/>
      <c r="X88" s="243"/>
    </row>
    <row r="89" spans="2:24" x14ac:dyDescent="0.15">
      <c r="B89" s="128">
        <v>8</v>
      </c>
      <c r="C89" s="90">
        <v>152118010</v>
      </c>
      <c r="D89" s="91" t="s">
        <v>519</v>
      </c>
      <c r="E89" s="92">
        <v>0</v>
      </c>
      <c r="F89" s="92">
        <v>0</v>
      </c>
      <c r="G89" s="92">
        <v>2</v>
      </c>
      <c r="H89" s="92">
        <f t="shared" si="7"/>
        <v>2</v>
      </c>
      <c r="I89" s="92">
        <v>1</v>
      </c>
      <c r="J89" s="92">
        <v>2</v>
      </c>
      <c r="K89" s="95" t="s">
        <v>67</v>
      </c>
      <c r="L89" s="202"/>
      <c r="M89" s="128">
        <v>8</v>
      </c>
      <c r="N89" s="90">
        <v>152118010</v>
      </c>
      <c r="O89" s="91" t="s">
        <v>519</v>
      </c>
      <c r="P89" s="92">
        <v>0</v>
      </c>
      <c r="Q89" s="92">
        <v>0</v>
      </c>
      <c r="R89" s="92">
        <v>2</v>
      </c>
      <c r="S89" s="92">
        <f t="shared" si="6"/>
        <v>2</v>
      </c>
      <c r="T89" s="92">
        <v>1</v>
      </c>
      <c r="U89" s="92">
        <v>2</v>
      </c>
      <c r="V89" s="95" t="s">
        <v>67</v>
      </c>
      <c r="W89" s="202"/>
      <c r="X89" s="243"/>
    </row>
    <row r="90" spans="2:24" x14ac:dyDescent="0.15">
      <c r="B90" s="128">
        <v>8</v>
      </c>
      <c r="C90" s="90">
        <v>152118011</v>
      </c>
      <c r="D90" s="91" t="s">
        <v>293</v>
      </c>
      <c r="E90" s="92">
        <v>3</v>
      </c>
      <c r="F90" s="92">
        <v>0</v>
      </c>
      <c r="G90" s="92">
        <v>0</v>
      </c>
      <c r="H90" s="92">
        <f t="shared" si="7"/>
        <v>3</v>
      </c>
      <c r="I90" s="92">
        <v>3</v>
      </c>
      <c r="J90" s="92">
        <v>5</v>
      </c>
      <c r="K90" s="95" t="s">
        <v>67</v>
      </c>
      <c r="L90" s="202"/>
      <c r="M90" s="128">
        <v>8</v>
      </c>
      <c r="N90" s="90">
        <v>152118011</v>
      </c>
      <c r="O90" s="91" t="s">
        <v>293</v>
      </c>
      <c r="P90" s="92">
        <v>3</v>
      </c>
      <c r="Q90" s="92">
        <v>0</v>
      </c>
      <c r="R90" s="92">
        <v>0</v>
      </c>
      <c r="S90" s="92">
        <f t="shared" si="6"/>
        <v>3</v>
      </c>
      <c r="T90" s="92">
        <v>3</v>
      </c>
      <c r="U90" s="92">
        <v>5</v>
      </c>
      <c r="V90" s="95" t="s">
        <v>67</v>
      </c>
      <c r="W90" s="202"/>
      <c r="X90" s="243"/>
    </row>
    <row r="91" spans="2:24" x14ac:dyDescent="0.15">
      <c r="B91" s="128">
        <v>8</v>
      </c>
      <c r="C91" s="90">
        <v>152118012</v>
      </c>
      <c r="D91" s="91" t="s">
        <v>520</v>
      </c>
      <c r="E91" s="92">
        <v>0</v>
      </c>
      <c r="F91" s="92">
        <v>0</v>
      </c>
      <c r="G91" s="92">
        <v>2</v>
      </c>
      <c r="H91" s="92">
        <f t="shared" si="7"/>
        <v>2</v>
      </c>
      <c r="I91" s="92">
        <v>1</v>
      </c>
      <c r="J91" s="92">
        <v>2</v>
      </c>
      <c r="K91" s="95" t="s">
        <v>67</v>
      </c>
      <c r="L91" s="202"/>
      <c r="M91" s="128">
        <v>8</v>
      </c>
      <c r="N91" s="90">
        <v>152118012</v>
      </c>
      <c r="O91" s="91" t="s">
        <v>520</v>
      </c>
      <c r="P91" s="92">
        <v>0</v>
      </c>
      <c r="Q91" s="92">
        <v>0</v>
      </c>
      <c r="R91" s="92">
        <v>2</v>
      </c>
      <c r="S91" s="92">
        <f t="shared" si="6"/>
        <v>2</v>
      </c>
      <c r="T91" s="92">
        <v>1</v>
      </c>
      <c r="U91" s="92">
        <v>2</v>
      </c>
      <c r="V91" s="95" t="s">
        <v>67</v>
      </c>
      <c r="W91" s="202"/>
      <c r="X91" s="243"/>
    </row>
    <row r="92" spans="2:24" x14ac:dyDescent="0.15">
      <c r="B92" s="128">
        <v>8</v>
      </c>
      <c r="C92" s="96"/>
      <c r="D92" s="97"/>
      <c r="E92" s="92"/>
      <c r="F92" s="92"/>
      <c r="G92" s="92"/>
      <c r="H92" s="92"/>
      <c r="I92" s="92"/>
      <c r="J92" s="92"/>
      <c r="K92" s="94"/>
      <c r="L92" s="201"/>
      <c r="M92" s="125">
        <v>8</v>
      </c>
      <c r="N92" s="129">
        <v>152118013</v>
      </c>
      <c r="O92" s="130" t="s">
        <v>393</v>
      </c>
      <c r="P92" s="126">
        <v>0</v>
      </c>
      <c r="Q92" s="126">
        <v>0</v>
      </c>
      <c r="R92" s="126">
        <v>2</v>
      </c>
      <c r="S92" s="126">
        <f t="shared" si="6"/>
        <v>2</v>
      </c>
      <c r="T92" s="126">
        <v>1</v>
      </c>
      <c r="U92" s="126">
        <v>2</v>
      </c>
      <c r="V92" s="241"/>
      <c r="W92" s="202" t="s">
        <v>176</v>
      </c>
      <c r="X92" s="243" t="s">
        <v>506</v>
      </c>
    </row>
    <row r="93" spans="2:24" x14ac:dyDescent="0.15">
      <c r="B93" s="128">
        <v>8</v>
      </c>
      <c r="C93" s="90">
        <v>152118014</v>
      </c>
      <c r="D93" s="91" t="s">
        <v>212</v>
      </c>
      <c r="E93" s="92">
        <v>3</v>
      </c>
      <c r="F93" s="92">
        <v>0</v>
      </c>
      <c r="G93" s="92">
        <v>0</v>
      </c>
      <c r="H93" s="92">
        <f t="shared" ref="H93:H119" si="8">SUM(E93:G93)</f>
        <v>3</v>
      </c>
      <c r="I93" s="92">
        <v>3</v>
      </c>
      <c r="J93" s="92">
        <v>4</v>
      </c>
      <c r="K93" s="95"/>
      <c r="L93" s="202"/>
      <c r="M93" s="128">
        <v>8</v>
      </c>
      <c r="N93" s="90">
        <v>152118014</v>
      </c>
      <c r="O93" s="91" t="s">
        <v>212</v>
      </c>
      <c r="P93" s="92">
        <v>3</v>
      </c>
      <c r="Q93" s="92">
        <v>0</v>
      </c>
      <c r="R93" s="92">
        <v>0</v>
      </c>
      <c r="S93" s="92">
        <f t="shared" si="6"/>
        <v>3</v>
      </c>
      <c r="T93" s="92">
        <v>3</v>
      </c>
      <c r="U93" s="92">
        <v>4</v>
      </c>
      <c r="V93" s="241"/>
      <c r="W93" s="202"/>
      <c r="X93" s="243"/>
    </row>
    <row r="94" spans="2:24" x14ac:dyDescent="0.15">
      <c r="B94" s="128">
        <v>8</v>
      </c>
      <c r="C94" s="90">
        <v>152118016</v>
      </c>
      <c r="D94" s="91" t="s">
        <v>283</v>
      </c>
      <c r="E94" s="92">
        <v>3</v>
      </c>
      <c r="F94" s="92">
        <v>0</v>
      </c>
      <c r="G94" s="92">
        <v>0</v>
      </c>
      <c r="H94" s="92">
        <f t="shared" si="8"/>
        <v>3</v>
      </c>
      <c r="I94" s="92">
        <v>3</v>
      </c>
      <c r="J94" s="92">
        <v>5</v>
      </c>
      <c r="K94" s="95" t="s">
        <v>67</v>
      </c>
      <c r="L94" s="202"/>
      <c r="M94" s="128">
        <v>8</v>
      </c>
      <c r="N94" s="90">
        <v>152118016</v>
      </c>
      <c r="O94" s="91" t="s">
        <v>283</v>
      </c>
      <c r="P94" s="92">
        <v>3</v>
      </c>
      <c r="Q94" s="92">
        <v>0</v>
      </c>
      <c r="R94" s="92">
        <v>0</v>
      </c>
      <c r="S94" s="92">
        <f t="shared" si="6"/>
        <v>3</v>
      </c>
      <c r="T94" s="92">
        <v>3</v>
      </c>
      <c r="U94" s="92">
        <v>5</v>
      </c>
      <c r="V94" s="95" t="s">
        <v>67</v>
      </c>
      <c r="W94" s="202"/>
      <c r="X94" s="243"/>
    </row>
    <row r="95" spans="2:24" x14ac:dyDescent="0.15">
      <c r="B95" s="128">
        <v>8</v>
      </c>
      <c r="C95" s="90">
        <v>152118018</v>
      </c>
      <c r="D95" s="91" t="s">
        <v>289</v>
      </c>
      <c r="E95" s="92">
        <v>3</v>
      </c>
      <c r="F95" s="92">
        <v>0</v>
      </c>
      <c r="G95" s="92">
        <v>0</v>
      </c>
      <c r="H95" s="92">
        <f t="shared" si="8"/>
        <v>3</v>
      </c>
      <c r="I95" s="92">
        <v>3</v>
      </c>
      <c r="J95" s="92">
        <v>5</v>
      </c>
      <c r="K95" s="95" t="s">
        <v>67</v>
      </c>
      <c r="L95" s="202"/>
      <c r="M95" s="128">
        <v>8</v>
      </c>
      <c r="N95" s="90">
        <v>152118018</v>
      </c>
      <c r="O95" s="91" t="s">
        <v>289</v>
      </c>
      <c r="P95" s="92">
        <v>3</v>
      </c>
      <c r="Q95" s="92">
        <v>0</v>
      </c>
      <c r="R95" s="92">
        <v>0</v>
      </c>
      <c r="S95" s="92">
        <f t="shared" si="6"/>
        <v>3</v>
      </c>
      <c r="T95" s="92">
        <v>3</v>
      </c>
      <c r="U95" s="92">
        <v>5</v>
      </c>
      <c r="V95" s="95" t="s">
        <v>67</v>
      </c>
      <c r="W95" s="202"/>
      <c r="X95" s="243"/>
    </row>
    <row r="96" spans="2:24" x14ac:dyDescent="0.15">
      <c r="B96" s="128">
        <v>8</v>
      </c>
      <c r="C96" s="90">
        <v>152118019</v>
      </c>
      <c r="D96" s="91" t="s">
        <v>287</v>
      </c>
      <c r="E96" s="92">
        <v>0</v>
      </c>
      <c r="F96" s="92">
        <v>0</v>
      </c>
      <c r="G96" s="92">
        <v>2</v>
      </c>
      <c r="H96" s="92">
        <f t="shared" si="8"/>
        <v>2</v>
      </c>
      <c r="I96" s="92">
        <v>1</v>
      </c>
      <c r="J96" s="92">
        <v>5</v>
      </c>
      <c r="K96" s="95" t="s">
        <v>67</v>
      </c>
      <c r="L96" s="202"/>
      <c r="M96" s="128">
        <v>8</v>
      </c>
      <c r="N96" s="90">
        <v>152118019</v>
      </c>
      <c r="O96" s="91" t="s">
        <v>287</v>
      </c>
      <c r="P96" s="92">
        <v>0</v>
      </c>
      <c r="Q96" s="92">
        <v>0</v>
      </c>
      <c r="R96" s="92">
        <v>2</v>
      </c>
      <c r="S96" s="92">
        <f t="shared" ref="S96:S124" si="9">SUM(P96:R96)</f>
        <v>2</v>
      </c>
      <c r="T96" s="92">
        <v>1</v>
      </c>
      <c r="U96" s="92">
        <v>5</v>
      </c>
      <c r="V96" s="95" t="s">
        <v>67</v>
      </c>
      <c r="W96" s="202"/>
      <c r="X96" s="243"/>
    </row>
    <row r="97" spans="2:24" x14ac:dyDescent="0.15">
      <c r="B97" s="128">
        <v>8</v>
      </c>
      <c r="C97" s="90">
        <v>152118020</v>
      </c>
      <c r="D97" s="91" t="s">
        <v>285</v>
      </c>
      <c r="E97" s="92">
        <v>3</v>
      </c>
      <c r="F97" s="92">
        <v>0</v>
      </c>
      <c r="G97" s="92">
        <v>0</v>
      </c>
      <c r="H97" s="92">
        <f t="shared" si="8"/>
        <v>3</v>
      </c>
      <c r="I97" s="92">
        <v>3</v>
      </c>
      <c r="J97" s="92">
        <v>5</v>
      </c>
      <c r="K97" s="95" t="s">
        <v>67</v>
      </c>
      <c r="L97" s="202"/>
      <c r="M97" s="128">
        <v>8</v>
      </c>
      <c r="N97" s="90">
        <v>152118020</v>
      </c>
      <c r="O97" s="91" t="s">
        <v>285</v>
      </c>
      <c r="P97" s="92">
        <v>3</v>
      </c>
      <c r="Q97" s="92">
        <v>0</v>
      </c>
      <c r="R97" s="92">
        <v>0</v>
      </c>
      <c r="S97" s="92">
        <f t="shared" si="9"/>
        <v>3</v>
      </c>
      <c r="T97" s="92">
        <v>3</v>
      </c>
      <c r="U97" s="92">
        <v>5</v>
      </c>
      <c r="V97" s="95" t="s">
        <v>67</v>
      </c>
      <c r="W97" s="202"/>
      <c r="X97" s="243"/>
    </row>
    <row r="98" spans="2:24" x14ac:dyDescent="0.15">
      <c r="B98" s="128">
        <v>8</v>
      </c>
      <c r="C98" s="90">
        <v>152118021</v>
      </c>
      <c r="D98" s="91" t="s">
        <v>521</v>
      </c>
      <c r="E98" s="92">
        <v>3</v>
      </c>
      <c r="F98" s="92">
        <v>0</v>
      </c>
      <c r="G98" s="92">
        <v>0</v>
      </c>
      <c r="H98" s="92">
        <f t="shared" si="8"/>
        <v>3</v>
      </c>
      <c r="I98" s="92">
        <v>3</v>
      </c>
      <c r="J98" s="92">
        <v>5</v>
      </c>
      <c r="K98" s="95" t="s">
        <v>67</v>
      </c>
      <c r="L98" s="202"/>
      <c r="M98" s="128">
        <v>8</v>
      </c>
      <c r="N98" s="90">
        <v>152118021</v>
      </c>
      <c r="O98" s="91" t="s">
        <v>521</v>
      </c>
      <c r="P98" s="92">
        <v>3</v>
      </c>
      <c r="Q98" s="92">
        <v>0</v>
      </c>
      <c r="R98" s="92">
        <v>0</v>
      </c>
      <c r="S98" s="92">
        <f t="shared" si="9"/>
        <v>3</v>
      </c>
      <c r="T98" s="92">
        <v>3</v>
      </c>
      <c r="U98" s="92">
        <v>5</v>
      </c>
      <c r="V98" s="95" t="s">
        <v>67</v>
      </c>
      <c r="W98" s="202"/>
      <c r="X98" s="243"/>
    </row>
    <row r="99" spans="2:24" x14ac:dyDescent="0.15">
      <c r="B99" s="128">
        <v>8</v>
      </c>
      <c r="C99" s="90">
        <v>152118023</v>
      </c>
      <c r="D99" s="91" t="s">
        <v>284</v>
      </c>
      <c r="E99" s="92">
        <v>3</v>
      </c>
      <c r="F99" s="92">
        <v>0</v>
      </c>
      <c r="G99" s="92">
        <v>0</v>
      </c>
      <c r="H99" s="92">
        <f t="shared" si="8"/>
        <v>3</v>
      </c>
      <c r="I99" s="92">
        <v>3</v>
      </c>
      <c r="J99" s="92">
        <v>5</v>
      </c>
      <c r="K99" s="95" t="s">
        <v>67</v>
      </c>
      <c r="L99" s="202"/>
      <c r="M99" s="128">
        <v>8</v>
      </c>
      <c r="N99" s="90">
        <v>152118023</v>
      </c>
      <c r="O99" s="91" t="s">
        <v>284</v>
      </c>
      <c r="P99" s="92">
        <v>3</v>
      </c>
      <c r="Q99" s="92">
        <v>0</v>
      </c>
      <c r="R99" s="92">
        <v>0</v>
      </c>
      <c r="S99" s="92">
        <f t="shared" si="9"/>
        <v>3</v>
      </c>
      <c r="T99" s="92">
        <v>3</v>
      </c>
      <c r="U99" s="92">
        <v>5</v>
      </c>
      <c r="V99" s="95" t="s">
        <v>67</v>
      </c>
      <c r="W99" s="202"/>
      <c r="X99" s="243"/>
    </row>
    <row r="100" spans="2:24" x14ac:dyDescent="0.15">
      <c r="B100" s="128">
        <v>8</v>
      </c>
      <c r="C100" s="90">
        <v>152118024</v>
      </c>
      <c r="D100" s="91" t="s">
        <v>398</v>
      </c>
      <c r="E100" s="92">
        <v>3</v>
      </c>
      <c r="F100" s="92">
        <v>0</v>
      </c>
      <c r="G100" s="92">
        <v>0</v>
      </c>
      <c r="H100" s="92">
        <f t="shared" si="8"/>
        <v>3</v>
      </c>
      <c r="I100" s="92">
        <v>3</v>
      </c>
      <c r="J100" s="92">
        <v>5</v>
      </c>
      <c r="K100" s="95" t="s">
        <v>67</v>
      </c>
      <c r="L100" s="202"/>
      <c r="M100" s="128">
        <v>8</v>
      </c>
      <c r="N100" s="90">
        <v>152118024</v>
      </c>
      <c r="O100" s="91" t="s">
        <v>398</v>
      </c>
      <c r="P100" s="92">
        <v>3</v>
      </c>
      <c r="Q100" s="92">
        <v>0</v>
      </c>
      <c r="R100" s="92">
        <v>0</v>
      </c>
      <c r="S100" s="92">
        <f t="shared" si="9"/>
        <v>3</v>
      </c>
      <c r="T100" s="92">
        <v>3</v>
      </c>
      <c r="U100" s="92">
        <v>5</v>
      </c>
      <c r="V100" s="95" t="s">
        <v>67</v>
      </c>
      <c r="W100" s="202"/>
      <c r="X100" s="243"/>
    </row>
    <row r="101" spans="2:24" x14ac:dyDescent="0.15">
      <c r="B101" s="128">
        <v>8</v>
      </c>
      <c r="C101" s="90">
        <v>152118025</v>
      </c>
      <c r="D101" s="91" t="s">
        <v>280</v>
      </c>
      <c r="E101" s="92">
        <v>3</v>
      </c>
      <c r="F101" s="92">
        <v>0</v>
      </c>
      <c r="G101" s="92">
        <v>0</v>
      </c>
      <c r="H101" s="92">
        <f t="shared" si="8"/>
        <v>3</v>
      </c>
      <c r="I101" s="92">
        <v>3</v>
      </c>
      <c r="J101" s="92">
        <v>5</v>
      </c>
      <c r="K101" s="95" t="s">
        <v>67</v>
      </c>
      <c r="L101" s="202"/>
      <c r="M101" s="128">
        <v>8</v>
      </c>
      <c r="N101" s="90">
        <v>152118025</v>
      </c>
      <c r="O101" s="91" t="s">
        <v>280</v>
      </c>
      <c r="P101" s="92">
        <v>3</v>
      </c>
      <c r="Q101" s="92">
        <v>0</v>
      </c>
      <c r="R101" s="92">
        <v>0</v>
      </c>
      <c r="S101" s="92">
        <f t="shared" si="9"/>
        <v>3</v>
      </c>
      <c r="T101" s="92">
        <v>3</v>
      </c>
      <c r="U101" s="92">
        <v>5</v>
      </c>
      <c r="V101" s="95" t="s">
        <v>67</v>
      </c>
      <c r="W101" s="202"/>
      <c r="X101" s="243"/>
    </row>
    <row r="102" spans="2:24" x14ac:dyDescent="0.15">
      <c r="B102" s="128">
        <v>8</v>
      </c>
      <c r="C102" s="90">
        <v>152118027</v>
      </c>
      <c r="D102" s="91" t="s">
        <v>278</v>
      </c>
      <c r="E102" s="92">
        <v>2</v>
      </c>
      <c r="F102" s="92">
        <v>0</v>
      </c>
      <c r="G102" s="92">
        <v>2</v>
      </c>
      <c r="H102" s="92">
        <f t="shared" si="8"/>
        <v>4</v>
      </c>
      <c r="I102" s="92">
        <v>3</v>
      </c>
      <c r="J102" s="92">
        <v>5</v>
      </c>
      <c r="K102" s="95" t="s">
        <v>67</v>
      </c>
      <c r="L102" s="202"/>
      <c r="M102" s="128">
        <v>8</v>
      </c>
      <c r="N102" s="90">
        <v>152118027</v>
      </c>
      <c r="O102" s="91" t="s">
        <v>278</v>
      </c>
      <c r="P102" s="92">
        <v>2</v>
      </c>
      <c r="Q102" s="92">
        <v>0</v>
      </c>
      <c r="R102" s="92">
        <v>2</v>
      </c>
      <c r="S102" s="92">
        <f t="shared" si="9"/>
        <v>4</v>
      </c>
      <c r="T102" s="92">
        <v>3</v>
      </c>
      <c r="U102" s="92">
        <v>5</v>
      </c>
      <c r="V102" s="95" t="s">
        <v>67</v>
      </c>
      <c r="W102" s="202"/>
      <c r="X102" s="243"/>
    </row>
    <row r="103" spans="2:24" x14ac:dyDescent="0.15">
      <c r="B103" s="128">
        <v>8</v>
      </c>
      <c r="C103" s="90">
        <v>152118026</v>
      </c>
      <c r="D103" s="91" t="s">
        <v>309</v>
      </c>
      <c r="E103" s="92">
        <v>2</v>
      </c>
      <c r="F103" s="92">
        <v>0</v>
      </c>
      <c r="G103" s="92">
        <v>2</v>
      </c>
      <c r="H103" s="92">
        <f t="shared" si="8"/>
        <v>4</v>
      </c>
      <c r="I103" s="92">
        <v>3</v>
      </c>
      <c r="J103" s="92">
        <v>5</v>
      </c>
      <c r="K103" s="95" t="s">
        <v>67</v>
      </c>
      <c r="L103" s="201"/>
      <c r="M103" s="128">
        <v>8</v>
      </c>
      <c r="N103" s="129">
        <v>152118028</v>
      </c>
      <c r="O103" s="91" t="s">
        <v>309</v>
      </c>
      <c r="P103" s="92">
        <v>2</v>
      </c>
      <c r="Q103" s="92">
        <v>0</v>
      </c>
      <c r="R103" s="92">
        <v>2</v>
      </c>
      <c r="S103" s="92">
        <f t="shared" si="9"/>
        <v>4</v>
      </c>
      <c r="T103" s="92">
        <v>3</v>
      </c>
      <c r="U103" s="126">
        <v>7</v>
      </c>
      <c r="V103" s="95" t="s">
        <v>76</v>
      </c>
      <c r="W103" s="202"/>
      <c r="X103" s="244" t="s">
        <v>501</v>
      </c>
    </row>
    <row r="104" spans="2:24" x14ac:dyDescent="0.15">
      <c r="B104" s="128">
        <v>8</v>
      </c>
      <c r="C104" s="96">
        <v>152118601</v>
      </c>
      <c r="D104" s="97" t="s">
        <v>522</v>
      </c>
      <c r="E104" s="92">
        <v>4</v>
      </c>
      <c r="F104" s="92">
        <v>2</v>
      </c>
      <c r="G104" s="92">
        <v>0</v>
      </c>
      <c r="H104" s="92">
        <f t="shared" si="8"/>
        <v>6</v>
      </c>
      <c r="I104" s="92">
        <v>5</v>
      </c>
      <c r="J104" s="92">
        <v>10</v>
      </c>
      <c r="K104" s="95" t="s">
        <v>523</v>
      </c>
      <c r="L104" s="202" t="s">
        <v>502</v>
      </c>
      <c r="M104" s="128">
        <v>8</v>
      </c>
      <c r="N104" s="182">
        <v>152118601</v>
      </c>
      <c r="O104" s="183" t="s">
        <v>522</v>
      </c>
      <c r="P104" s="92">
        <v>4</v>
      </c>
      <c r="Q104" s="92">
        <v>2</v>
      </c>
      <c r="R104" s="92">
        <v>0</v>
      </c>
      <c r="S104" s="92">
        <f t="shared" si="9"/>
        <v>6</v>
      </c>
      <c r="T104" s="92">
        <v>5</v>
      </c>
      <c r="U104" s="92">
        <v>10</v>
      </c>
      <c r="V104" s="95" t="s">
        <v>523</v>
      </c>
      <c r="W104" s="202"/>
      <c r="X104" s="243" t="s">
        <v>503</v>
      </c>
    </row>
    <row r="105" spans="2:24" x14ac:dyDescent="0.15">
      <c r="B105" s="128">
        <v>8</v>
      </c>
      <c r="C105" s="96">
        <v>152118602</v>
      </c>
      <c r="D105" s="97" t="s">
        <v>524</v>
      </c>
      <c r="E105" s="92">
        <v>4</v>
      </c>
      <c r="F105" s="92">
        <v>2</v>
      </c>
      <c r="G105" s="92">
        <v>0</v>
      </c>
      <c r="H105" s="92">
        <f t="shared" si="8"/>
        <v>6</v>
      </c>
      <c r="I105" s="92">
        <v>5</v>
      </c>
      <c r="J105" s="92">
        <v>10</v>
      </c>
      <c r="K105" s="95" t="s">
        <v>523</v>
      </c>
      <c r="L105" s="202" t="s">
        <v>502</v>
      </c>
      <c r="M105" s="128">
        <v>8</v>
      </c>
      <c r="N105" s="182">
        <v>152118602</v>
      </c>
      <c r="O105" s="183" t="s">
        <v>524</v>
      </c>
      <c r="P105" s="92">
        <v>4</v>
      </c>
      <c r="Q105" s="92">
        <v>2</v>
      </c>
      <c r="R105" s="92">
        <v>0</v>
      </c>
      <c r="S105" s="92">
        <f t="shared" si="9"/>
        <v>6</v>
      </c>
      <c r="T105" s="92">
        <v>5</v>
      </c>
      <c r="U105" s="92">
        <v>10</v>
      </c>
      <c r="V105" s="95" t="s">
        <v>523</v>
      </c>
      <c r="W105" s="202"/>
      <c r="X105" s="243" t="s">
        <v>503</v>
      </c>
    </row>
    <row r="106" spans="2:24" x14ac:dyDescent="0.15">
      <c r="B106" s="128">
        <v>8</v>
      </c>
      <c r="C106" s="96">
        <v>152118603</v>
      </c>
      <c r="D106" s="97" t="s">
        <v>525</v>
      </c>
      <c r="E106" s="92">
        <v>4</v>
      </c>
      <c r="F106" s="92">
        <v>2</v>
      </c>
      <c r="G106" s="92">
        <v>0</v>
      </c>
      <c r="H106" s="92">
        <f t="shared" si="8"/>
        <v>6</v>
      </c>
      <c r="I106" s="92">
        <v>5</v>
      </c>
      <c r="J106" s="92">
        <v>10</v>
      </c>
      <c r="K106" s="95" t="s">
        <v>523</v>
      </c>
      <c r="L106" s="202" t="s">
        <v>502</v>
      </c>
      <c r="M106" s="128">
        <v>8</v>
      </c>
      <c r="N106" s="182">
        <v>152118603</v>
      </c>
      <c r="O106" s="183" t="s">
        <v>525</v>
      </c>
      <c r="P106" s="92">
        <v>4</v>
      </c>
      <c r="Q106" s="92">
        <v>2</v>
      </c>
      <c r="R106" s="92">
        <v>0</v>
      </c>
      <c r="S106" s="92">
        <f t="shared" si="9"/>
        <v>6</v>
      </c>
      <c r="T106" s="92">
        <v>5</v>
      </c>
      <c r="U106" s="92">
        <v>10</v>
      </c>
      <c r="V106" s="95" t="s">
        <v>523</v>
      </c>
      <c r="W106" s="202"/>
      <c r="X106" s="243" t="s">
        <v>503</v>
      </c>
    </row>
    <row r="107" spans="2:24" x14ac:dyDescent="0.15">
      <c r="B107" s="128">
        <v>8</v>
      </c>
      <c r="C107" s="96">
        <v>152118604</v>
      </c>
      <c r="D107" s="97" t="s">
        <v>526</v>
      </c>
      <c r="E107" s="92">
        <v>4</v>
      </c>
      <c r="F107" s="92">
        <v>2</v>
      </c>
      <c r="G107" s="92">
        <v>0</v>
      </c>
      <c r="H107" s="92">
        <f t="shared" si="8"/>
        <v>6</v>
      </c>
      <c r="I107" s="92">
        <v>5</v>
      </c>
      <c r="J107" s="92">
        <v>10</v>
      </c>
      <c r="K107" s="95" t="s">
        <v>523</v>
      </c>
      <c r="L107" s="202" t="s">
        <v>502</v>
      </c>
      <c r="M107" s="128">
        <v>8</v>
      </c>
      <c r="N107" s="182">
        <v>152118604</v>
      </c>
      <c r="O107" s="183" t="s">
        <v>526</v>
      </c>
      <c r="P107" s="92">
        <v>4</v>
      </c>
      <c r="Q107" s="92">
        <v>2</v>
      </c>
      <c r="R107" s="92">
        <v>0</v>
      </c>
      <c r="S107" s="92">
        <f t="shared" si="9"/>
        <v>6</v>
      </c>
      <c r="T107" s="92">
        <v>5</v>
      </c>
      <c r="U107" s="92">
        <v>10</v>
      </c>
      <c r="V107" s="95" t="s">
        <v>523</v>
      </c>
      <c r="W107" s="202"/>
      <c r="X107" s="243" t="s">
        <v>503</v>
      </c>
    </row>
    <row r="108" spans="2:24" x14ac:dyDescent="0.15">
      <c r="B108" s="128">
        <v>8</v>
      </c>
      <c r="C108" s="96">
        <v>152118605</v>
      </c>
      <c r="D108" s="97" t="s">
        <v>527</v>
      </c>
      <c r="E108" s="92">
        <v>4</v>
      </c>
      <c r="F108" s="92">
        <v>2</v>
      </c>
      <c r="G108" s="92">
        <v>0</v>
      </c>
      <c r="H108" s="92">
        <f t="shared" si="8"/>
        <v>6</v>
      </c>
      <c r="I108" s="92">
        <v>5</v>
      </c>
      <c r="J108" s="92">
        <v>10</v>
      </c>
      <c r="K108" s="95" t="s">
        <v>523</v>
      </c>
      <c r="L108" s="202" t="s">
        <v>502</v>
      </c>
      <c r="M108" s="128">
        <v>8</v>
      </c>
      <c r="N108" s="182">
        <v>152118605</v>
      </c>
      <c r="O108" s="183" t="s">
        <v>527</v>
      </c>
      <c r="P108" s="92">
        <v>4</v>
      </c>
      <c r="Q108" s="92">
        <v>2</v>
      </c>
      <c r="R108" s="92">
        <v>0</v>
      </c>
      <c r="S108" s="92">
        <f t="shared" si="9"/>
        <v>6</v>
      </c>
      <c r="T108" s="92">
        <v>5</v>
      </c>
      <c r="U108" s="92">
        <v>10</v>
      </c>
      <c r="V108" s="95" t="s">
        <v>523</v>
      </c>
      <c r="W108" s="202"/>
      <c r="X108" s="243" t="s">
        <v>503</v>
      </c>
    </row>
    <row r="109" spans="2:24" x14ac:dyDescent="0.15">
      <c r="B109" s="128">
        <v>8</v>
      </c>
      <c r="C109" s="96">
        <v>152118606</v>
      </c>
      <c r="D109" s="97" t="s">
        <v>528</v>
      </c>
      <c r="E109" s="92">
        <v>4</v>
      </c>
      <c r="F109" s="92">
        <v>2</v>
      </c>
      <c r="G109" s="92">
        <v>0</v>
      </c>
      <c r="H109" s="92">
        <f t="shared" si="8"/>
        <v>6</v>
      </c>
      <c r="I109" s="92">
        <v>5</v>
      </c>
      <c r="J109" s="92">
        <v>10</v>
      </c>
      <c r="K109" s="95" t="s">
        <v>523</v>
      </c>
      <c r="L109" s="202" t="s">
        <v>502</v>
      </c>
      <c r="M109" s="128">
        <v>8</v>
      </c>
      <c r="N109" s="182">
        <v>152118606</v>
      </c>
      <c r="O109" s="183" t="s">
        <v>528</v>
      </c>
      <c r="P109" s="92">
        <v>4</v>
      </c>
      <c r="Q109" s="92">
        <v>2</v>
      </c>
      <c r="R109" s="92">
        <v>0</v>
      </c>
      <c r="S109" s="92">
        <f t="shared" si="9"/>
        <v>6</v>
      </c>
      <c r="T109" s="92">
        <v>5</v>
      </c>
      <c r="U109" s="92">
        <v>10</v>
      </c>
      <c r="V109" s="95" t="s">
        <v>523</v>
      </c>
      <c r="W109" s="202"/>
      <c r="X109" s="243" t="s">
        <v>503</v>
      </c>
    </row>
    <row r="110" spans="2:24" x14ac:dyDescent="0.15">
      <c r="B110" s="128">
        <v>8</v>
      </c>
      <c r="C110" s="96">
        <v>152118607</v>
      </c>
      <c r="D110" s="97" t="s">
        <v>529</v>
      </c>
      <c r="E110" s="92">
        <v>4</v>
      </c>
      <c r="F110" s="92">
        <v>2</v>
      </c>
      <c r="G110" s="92">
        <v>0</v>
      </c>
      <c r="H110" s="92">
        <f t="shared" si="8"/>
        <v>6</v>
      </c>
      <c r="I110" s="92">
        <v>5</v>
      </c>
      <c r="J110" s="92">
        <v>10</v>
      </c>
      <c r="K110" s="95" t="s">
        <v>523</v>
      </c>
      <c r="L110" s="202" t="s">
        <v>502</v>
      </c>
      <c r="M110" s="128">
        <v>8</v>
      </c>
      <c r="N110" s="182">
        <v>152118607</v>
      </c>
      <c r="O110" s="183" t="s">
        <v>529</v>
      </c>
      <c r="P110" s="92">
        <v>4</v>
      </c>
      <c r="Q110" s="92">
        <v>2</v>
      </c>
      <c r="R110" s="92">
        <v>0</v>
      </c>
      <c r="S110" s="92">
        <f t="shared" si="9"/>
        <v>6</v>
      </c>
      <c r="T110" s="92">
        <v>5</v>
      </c>
      <c r="U110" s="92">
        <v>10</v>
      </c>
      <c r="V110" s="95" t="s">
        <v>523</v>
      </c>
      <c r="W110" s="202"/>
      <c r="X110" s="243" t="s">
        <v>503</v>
      </c>
    </row>
    <row r="111" spans="2:24" x14ac:dyDescent="0.15">
      <c r="B111" s="128">
        <v>8</v>
      </c>
      <c r="C111" s="96">
        <v>152118608</v>
      </c>
      <c r="D111" s="97" t="s">
        <v>530</v>
      </c>
      <c r="E111" s="92">
        <v>4</v>
      </c>
      <c r="F111" s="92">
        <v>2</v>
      </c>
      <c r="G111" s="92">
        <v>0</v>
      </c>
      <c r="H111" s="92">
        <f t="shared" si="8"/>
        <v>6</v>
      </c>
      <c r="I111" s="92">
        <v>5</v>
      </c>
      <c r="J111" s="92">
        <v>10</v>
      </c>
      <c r="K111" s="95" t="s">
        <v>523</v>
      </c>
      <c r="L111" s="202" t="s">
        <v>502</v>
      </c>
      <c r="M111" s="128">
        <v>8</v>
      </c>
      <c r="N111" s="182">
        <v>152118608</v>
      </c>
      <c r="O111" s="183" t="s">
        <v>530</v>
      </c>
      <c r="P111" s="92">
        <v>4</v>
      </c>
      <c r="Q111" s="92">
        <v>2</v>
      </c>
      <c r="R111" s="92">
        <v>0</v>
      </c>
      <c r="S111" s="92">
        <f t="shared" si="9"/>
        <v>6</v>
      </c>
      <c r="T111" s="92">
        <v>5</v>
      </c>
      <c r="U111" s="92">
        <v>10</v>
      </c>
      <c r="V111" s="95" t="s">
        <v>523</v>
      </c>
      <c r="W111" s="202"/>
      <c r="X111" s="243" t="s">
        <v>503</v>
      </c>
    </row>
    <row r="112" spans="2:24" x14ac:dyDescent="0.15">
      <c r="B112" s="128">
        <v>8</v>
      </c>
      <c r="C112" s="96">
        <v>152118609</v>
      </c>
      <c r="D112" s="97" t="s">
        <v>531</v>
      </c>
      <c r="E112" s="92">
        <v>4</v>
      </c>
      <c r="F112" s="92">
        <v>2</v>
      </c>
      <c r="G112" s="92">
        <v>0</v>
      </c>
      <c r="H112" s="92">
        <f t="shared" si="8"/>
        <v>6</v>
      </c>
      <c r="I112" s="92">
        <v>5</v>
      </c>
      <c r="J112" s="92">
        <v>10</v>
      </c>
      <c r="K112" s="95" t="s">
        <v>523</v>
      </c>
      <c r="L112" s="202" t="s">
        <v>502</v>
      </c>
      <c r="M112" s="128">
        <v>8</v>
      </c>
      <c r="N112" s="182">
        <v>152118609</v>
      </c>
      <c r="O112" s="183" t="s">
        <v>531</v>
      </c>
      <c r="P112" s="92">
        <v>4</v>
      </c>
      <c r="Q112" s="92">
        <v>2</v>
      </c>
      <c r="R112" s="92">
        <v>0</v>
      </c>
      <c r="S112" s="92">
        <f t="shared" si="9"/>
        <v>6</v>
      </c>
      <c r="T112" s="92">
        <v>5</v>
      </c>
      <c r="U112" s="92">
        <v>10</v>
      </c>
      <c r="V112" s="95" t="s">
        <v>523</v>
      </c>
      <c r="W112" s="202"/>
      <c r="X112" s="243" t="s">
        <v>503</v>
      </c>
    </row>
    <row r="113" spans="2:24" x14ac:dyDescent="0.15">
      <c r="B113" s="128">
        <v>8</v>
      </c>
      <c r="C113" s="96">
        <v>152118610</v>
      </c>
      <c r="D113" s="97" t="s">
        <v>532</v>
      </c>
      <c r="E113" s="92">
        <v>4</v>
      </c>
      <c r="F113" s="92">
        <v>2</v>
      </c>
      <c r="G113" s="92">
        <v>0</v>
      </c>
      <c r="H113" s="92">
        <f t="shared" si="8"/>
        <v>6</v>
      </c>
      <c r="I113" s="92">
        <v>5</v>
      </c>
      <c r="J113" s="92">
        <v>10</v>
      </c>
      <c r="K113" s="95" t="s">
        <v>523</v>
      </c>
      <c r="L113" s="202" t="s">
        <v>502</v>
      </c>
      <c r="M113" s="128">
        <v>8</v>
      </c>
      <c r="N113" s="182">
        <v>152118610</v>
      </c>
      <c r="O113" s="183" t="s">
        <v>532</v>
      </c>
      <c r="P113" s="92">
        <v>4</v>
      </c>
      <c r="Q113" s="92">
        <v>2</v>
      </c>
      <c r="R113" s="92">
        <v>0</v>
      </c>
      <c r="S113" s="92">
        <f t="shared" si="9"/>
        <v>6</v>
      </c>
      <c r="T113" s="92">
        <v>5</v>
      </c>
      <c r="U113" s="92">
        <v>10</v>
      </c>
      <c r="V113" s="95" t="s">
        <v>523</v>
      </c>
      <c r="W113" s="202"/>
      <c r="X113" s="243" t="s">
        <v>503</v>
      </c>
    </row>
    <row r="114" spans="2:24" x14ac:dyDescent="0.15">
      <c r="B114" s="128">
        <v>8</v>
      </c>
      <c r="C114" s="96">
        <v>152118611</v>
      </c>
      <c r="D114" s="97" t="s">
        <v>533</v>
      </c>
      <c r="E114" s="92">
        <v>4</v>
      </c>
      <c r="F114" s="92">
        <v>2</v>
      </c>
      <c r="G114" s="92">
        <v>0</v>
      </c>
      <c r="H114" s="92">
        <f t="shared" si="8"/>
        <v>6</v>
      </c>
      <c r="I114" s="92">
        <v>5</v>
      </c>
      <c r="J114" s="92">
        <v>10</v>
      </c>
      <c r="K114" s="95" t="s">
        <v>523</v>
      </c>
      <c r="L114" s="202" t="s">
        <v>502</v>
      </c>
      <c r="M114" s="128">
        <v>8</v>
      </c>
      <c r="N114" s="182">
        <v>152118611</v>
      </c>
      <c r="O114" s="183" t="s">
        <v>533</v>
      </c>
      <c r="P114" s="92">
        <v>4</v>
      </c>
      <c r="Q114" s="92">
        <v>2</v>
      </c>
      <c r="R114" s="92">
        <v>0</v>
      </c>
      <c r="S114" s="92">
        <f t="shared" si="9"/>
        <v>6</v>
      </c>
      <c r="T114" s="92">
        <v>5</v>
      </c>
      <c r="U114" s="92">
        <v>10</v>
      </c>
      <c r="V114" s="95" t="s">
        <v>523</v>
      </c>
      <c r="W114" s="202"/>
      <c r="X114" s="243" t="s">
        <v>503</v>
      </c>
    </row>
    <row r="115" spans="2:24" x14ac:dyDescent="0.15">
      <c r="B115" s="128">
        <v>8</v>
      </c>
      <c r="C115" s="96">
        <v>152118612</v>
      </c>
      <c r="D115" s="97" t="s">
        <v>534</v>
      </c>
      <c r="E115" s="92">
        <v>4</v>
      </c>
      <c r="F115" s="92">
        <v>2</v>
      </c>
      <c r="G115" s="92">
        <v>0</v>
      </c>
      <c r="H115" s="92">
        <f t="shared" si="8"/>
        <v>6</v>
      </c>
      <c r="I115" s="92">
        <v>5</v>
      </c>
      <c r="J115" s="92">
        <v>10</v>
      </c>
      <c r="K115" s="95" t="s">
        <v>523</v>
      </c>
      <c r="L115" s="202" t="s">
        <v>502</v>
      </c>
      <c r="M115" s="128">
        <v>8</v>
      </c>
      <c r="N115" s="182">
        <v>152118612</v>
      </c>
      <c r="O115" s="183" t="s">
        <v>534</v>
      </c>
      <c r="P115" s="92">
        <v>4</v>
      </c>
      <c r="Q115" s="92">
        <v>2</v>
      </c>
      <c r="R115" s="92">
        <v>0</v>
      </c>
      <c r="S115" s="92">
        <f t="shared" si="9"/>
        <v>6</v>
      </c>
      <c r="T115" s="92">
        <v>5</v>
      </c>
      <c r="U115" s="92">
        <v>10</v>
      </c>
      <c r="V115" s="95" t="s">
        <v>523</v>
      </c>
      <c r="W115" s="202"/>
      <c r="X115" s="243" t="s">
        <v>503</v>
      </c>
    </row>
    <row r="116" spans="2:24" x14ac:dyDescent="0.15">
      <c r="B116" s="128">
        <v>8</v>
      </c>
      <c r="C116" s="96">
        <v>152118613</v>
      </c>
      <c r="D116" s="97" t="s">
        <v>535</v>
      </c>
      <c r="E116" s="92">
        <v>4</v>
      </c>
      <c r="F116" s="92">
        <v>2</v>
      </c>
      <c r="G116" s="92">
        <v>0</v>
      </c>
      <c r="H116" s="92">
        <f t="shared" si="8"/>
        <v>6</v>
      </c>
      <c r="I116" s="92">
        <v>5</v>
      </c>
      <c r="J116" s="92">
        <v>10</v>
      </c>
      <c r="K116" s="95" t="s">
        <v>523</v>
      </c>
      <c r="L116" s="202" t="s">
        <v>502</v>
      </c>
      <c r="M116" s="128">
        <v>8</v>
      </c>
      <c r="N116" s="182">
        <v>152118613</v>
      </c>
      <c r="O116" s="183" t="s">
        <v>535</v>
      </c>
      <c r="P116" s="92">
        <v>4</v>
      </c>
      <c r="Q116" s="92">
        <v>2</v>
      </c>
      <c r="R116" s="92">
        <v>0</v>
      </c>
      <c r="S116" s="92">
        <f t="shared" si="9"/>
        <v>6</v>
      </c>
      <c r="T116" s="92">
        <v>5</v>
      </c>
      <c r="U116" s="92">
        <v>10</v>
      </c>
      <c r="V116" s="95" t="s">
        <v>523</v>
      </c>
      <c r="W116" s="202"/>
      <c r="X116" s="243" t="s">
        <v>503</v>
      </c>
    </row>
    <row r="117" spans="2:24" x14ac:dyDescent="0.15">
      <c r="B117" s="128">
        <v>8</v>
      </c>
      <c r="C117" s="96">
        <v>152118614</v>
      </c>
      <c r="D117" s="97" t="s">
        <v>536</v>
      </c>
      <c r="E117" s="92">
        <v>4</v>
      </c>
      <c r="F117" s="92">
        <v>2</v>
      </c>
      <c r="G117" s="92">
        <v>0</v>
      </c>
      <c r="H117" s="92">
        <f t="shared" si="8"/>
        <v>6</v>
      </c>
      <c r="I117" s="92">
        <v>5</v>
      </c>
      <c r="J117" s="92">
        <v>10</v>
      </c>
      <c r="K117" s="95" t="s">
        <v>523</v>
      </c>
      <c r="L117" s="202" t="s">
        <v>502</v>
      </c>
      <c r="M117" s="128">
        <v>8</v>
      </c>
      <c r="N117" s="182">
        <v>152118614</v>
      </c>
      <c r="O117" s="183" t="s">
        <v>536</v>
      </c>
      <c r="P117" s="92">
        <v>4</v>
      </c>
      <c r="Q117" s="92">
        <v>2</v>
      </c>
      <c r="R117" s="92">
        <v>0</v>
      </c>
      <c r="S117" s="92">
        <f t="shared" si="9"/>
        <v>6</v>
      </c>
      <c r="T117" s="92">
        <v>5</v>
      </c>
      <c r="U117" s="92">
        <v>10</v>
      </c>
      <c r="V117" s="95" t="s">
        <v>523</v>
      </c>
      <c r="W117" s="202"/>
      <c r="X117" s="243" t="s">
        <v>503</v>
      </c>
    </row>
    <row r="118" spans="2:24" x14ac:dyDescent="0.15">
      <c r="B118" s="128">
        <v>8</v>
      </c>
      <c r="C118" s="96">
        <v>152118615</v>
      </c>
      <c r="D118" s="97" t="s">
        <v>537</v>
      </c>
      <c r="E118" s="92">
        <v>4</v>
      </c>
      <c r="F118" s="92">
        <v>2</v>
      </c>
      <c r="G118" s="92">
        <v>0</v>
      </c>
      <c r="H118" s="92">
        <f t="shared" si="8"/>
        <v>6</v>
      </c>
      <c r="I118" s="92">
        <v>5</v>
      </c>
      <c r="J118" s="92">
        <v>10</v>
      </c>
      <c r="K118" s="95" t="s">
        <v>523</v>
      </c>
      <c r="L118" s="202" t="s">
        <v>502</v>
      </c>
      <c r="M118" s="128">
        <v>8</v>
      </c>
      <c r="N118" s="182">
        <v>152118615</v>
      </c>
      <c r="O118" s="183" t="s">
        <v>537</v>
      </c>
      <c r="P118" s="92">
        <v>4</v>
      </c>
      <c r="Q118" s="92">
        <v>2</v>
      </c>
      <c r="R118" s="92">
        <v>0</v>
      </c>
      <c r="S118" s="92">
        <f t="shared" si="9"/>
        <v>6</v>
      </c>
      <c r="T118" s="92">
        <v>5</v>
      </c>
      <c r="U118" s="92">
        <v>10</v>
      </c>
      <c r="V118" s="95" t="s">
        <v>523</v>
      </c>
      <c r="W118" s="202"/>
      <c r="X118" s="243" t="s">
        <v>503</v>
      </c>
    </row>
    <row r="119" spans="2:24" x14ac:dyDescent="0.15">
      <c r="B119" s="221">
        <v>8</v>
      </c>
      <c r="C119" s="222">
        <v>152118616</v>
      </c>
      <c r="D119" s="223" t="s">
        <v>538</v>
      </c>
      <c r="E119" s="224">
        <v>4</v>
      </c>
      <c r="F119" s="224">
        <v>2</v>
      </c>
      <c r="G119" s="224">
        <v>0</v>
      </c>
      <c r="H119" s="224">
        <f t="shared" si="8"/>
        <v>6</v>
      </c>
      <c r="I119" s="224">
        <v>5</v>
      </c>
      <c r="J119" s="224">
        <v>10</v>
      </c>
      <c r="K119" s="225" t="s">
        <v>523</v>
      </c>
      <c r="L119" s="228" t="s">
        <v>502</v>
      </c>
      <c r="M119" s="221">
        <v>8</v>
      </c>
      <c r="N119" s="226">
        <v>152118616</v>
      </c>
      <c r="O119" s="227" t="s">
        <v>538</v>
      </c>
      <c r="P119" s="224">
        <v>4</v>
      </c>
      <c r="Q119" s="224">
        <v>2</v>
      </c>
      <c r="R119" s="224">
        <v>0</v>
      </c>
      <c r="S119" s="224">
        <f t="shared" si="9"/>
        <v>6</v>
      </c>
      <c r="T119" s="224">
        <v>5</v>
      </c>
      <c r="U119" s="224">
        <v>10</v>
      </c>
      <c r="V119" s="225" t="s">
        <v>523</v>
      </c>
      <c r="W119" s="228"/>
      <c r="X119" s="245" t="s">
        <v>503</v>
      </c>
    </row>
    <row r="120" spans="2:24" x14ac:dyDescent="0.1">
      <c r="B120" s="128">
        <v>8</v>
      </c>
      <c r="C120" s="96"/>
      <c r="D120" s="97"/>
      <c r="E120" s="92"/>
      <c r="F120" s="92"/>
      <c r="G120" s="92"/>
      <c r="H120" s="92"/>
      <c r="I120" s="92"/>
      <c r="J120" s="92"/>
      <c r="K120" s="95"/>
      <c r="L120" s="202"/>
      <c r="M120" s="128">
        <v>8</v>
      </c>
      <c r="N120" s="157">
        <v>152118617</v>
      </c>
      <c r="O120" s="158" t="s">
        <v>402</v>
      </c>
      <c r="P120" s="126">
        <v>1</v>
      </c>
      <c r="Q120" s="126">
        <v>4</v>
      </c>
      <c r="R120" s="92">
        <v>0</v>
      </c>
      <c r="S120" s="92">
        <f t="shared" si="9"/>
        <v>5</v>
      </c>
      <c r="T120" s="126">
        <v>3</v>
      </c>
      <c r="U120" s="126">
        <v>6</v>
      </c>
      <c r="V120" s="95" t="s">
        <v>82</v>
      </c>
      <c r="W120" s="202"/>
      <c r="X120" s="243"/>
    </row>
    <row r="121" spans="2:24" x14ac:dyDescent="0.1">
      <c r="B121" s="128">
        <v>8</v>
      </c>
      <c r="C121" s="96"/>
      <c r="D121" s="97"/>
      <c r="E121" s="92"/>
      <c r="F121" s="92"/>
      <c r="G121" s="92"/>
      <c r="H121" s="92"/>
      <c r="I121" s="92"/>
      <c r="J121" s="92"/>
      <c r="K121" s="95"/>
      <c r="L121" s="202"/>
      <c r="M121" s="128">
        <v>8</v>
      </c>
      <c r="N121" s="157">
        <v>152118618</v>
      </c>
      <c r="O121" s="158" t="s">
        <v>403</v>
      </c>
      <c r="P121" s="126">
        <v>1</v>
      </c>
      <c r="Q121" s="126">
        <v>4</v>
      </c>
      <c r="R121" s="92">
        <v>0</v>
      </c>
      <c r="S121" s="92">
        <f t="shared" si="9"/>
        <v>5</v>
      </c>
      <c r="T121" s="126">
        <v>3</v>
      </c>
      <c r="U121" s="126">
        <v>6</v>
      </c>
      <c r="V121" s="95" t="s">
        <v>82</v>
      </c>
      <c r="W121" s="202"/>
      <c r="X121" s="243"/>
    </row>
    <row r="122" spans="2:24" x14ac:dyDescent="0.1">
      <c r="B122" s="128">
        <v>8</v>
      </c>
      <c r="C122" s="96"/>
      <c r="D122" s="97"/>
      <c r="E122" s="92"/>
      <c r="F122" s="92"/>
      <c r="G122" s="92"/>
      <c r="H122" s="92"/>
      <c r="I122" s="92"/>
      <c r="J122" s="92"/>
      <c r="K122" s="95"/>
      <c r="L122" s="202"/>
      <c r="M122" s="128">
        <v>8</v>
      </c>
      <c r="N122" s="157">
        <v>152118619</v>
      </c>
      <c r="O122" s="158" t="s">
        <v>404</v>
      </c>
      <c r="P122" s="126">
        <v>1</v>
      </c>
      <c r="Q122" s="126">
        <v>4</v>
      </c>
      <c r="R122" s="92">
        <v>0</v>
      </c>
      <c r="S122" s="92">
        <f t="shared" si="9"/>
        <v>5</v>
      </c>
      <c r="T122" s="126">
        <v>3</v>
      </c>
      <c r="U122" s="126">
        <v>6</v>
      </c>
      <c r="V122" s="95" t="s">
        <v>82</v>
      </c>
      <c r="W122" s="202"/>
      <c r="X122" s="243"/>
    </row>
    <row r="123" spans="2:24" x14ac:dyDescent="0.1">
      <c r="B123" s="128">
        <v>8</v>
      </c>
      <c r="C123" s="96"/>
      <c r="D123" s="97"/>
      <c r="E123" s="92"/>
      <c r="F123" s="92"/>
      <c r="G123" s="92"/>
      <c r="H123" s="92"/>
      <c r="I123" s="92"/>
      <c r="J123" s="92"/>
      <c r="K123" s="95"/>
      <c r="L123" s="202"/>
      <c r="M123" s="128">
        <v>8</v>
      </c>
      <c r="N123" s="157">
        <v>152118620</v>
      </c>
      <c r="O123" s="158" t="s">
        <v>405</v>
      </c>
      <c r="P123" s="126">
        <v>1</v>
      </c>
      <c r="Q123" s="126">
        <v>4</v>
      </c>
      <c r="R123" s="92">
        <v>0</v>
      </c>
      <c r="S123" s="92">
        <f t="shared" si="9"/>
        <v>5</v>
      </c>
      <c r="T123" s="126">
        <v>3</v>
      </c>
      <c r="U123" s="126">
        <v>6</v>
      </c>
      <c r="V123" s="95" t="s">
        <v>82</v>
      </c>
      <c r="W123" s="202"/>
      <c r="X123" s="243"/>
    </row>
    <row r="124" spans="2:24" ht="13.5" thickBot="1" x14ac:dyDescent="0.15">
      <c r="B124" s="131">
        <v>8</v>
      </c>
      <c r="C124" s="98"/>
      <c r="D124" s="99"/>
      <c r="E124" s="100"/>
      <c r="F124" s="100"/>
      <c r="G124" s="100"/>
      <c r="H124" s="100"/>
      <c r="I124" s="100"/>
      <c r="J124" s="100"/>
      <c r="K124" s="101"/>
      <c r="L124" s="204"/>
      <c r="M124" s="131">
        <v>8</v>
      </c>
      <c r="N124" s="159">
        <v>152118621</v>
      </c>
      <c r="O124" s="218" t="s">
        <v>406</v>
      </c>
      <c r="P124" s="132">
        <v>1</v>
      </c>
      <c r="Q124" s="132">
        <v>4</v>
      </c>
      <c r="R124" s="100">
        <v>0</v>
      </c>
      <c r="S124" s="100">
        <f t="shared" si="9"/>
        <v>5</v>
      </c>
      <c r="T124" s="132">
        <v>3</v>
      </c>
      <c r="U124" s="132">
        <v>6</v>
      </c>
      <c r="V124" s="101" t="s">
        <v>82</v>
      </c>
      <c r="W124" s="204"/>
      <c r="X124" s="246"/>
    </row>
  </sheetData>
  <mergeCells count="2">
    <mergeCell ref="B2:K2"/>
    <mergeCell ref="M2:V2"/>
  </mergeCells>
  <phoneticPr fontId="0" type="noConversion"/>
  <pageMargins left="0.4" right="0.35" top="0.47" bottom="0.42" header="0.5" footer="0.5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49"/>
  <sheetViews>
    <sheetView topLeftCell="A28" workbookViewId="0">
      <selection activeCell="L43" sqref="L43"/>
    </sheetView>
  </sheetViews>
  <sheetFormatPr defaultRowHeight="12.75" x14ac:dyDescent="0.15"/>
  <cols>
    <col min="1" max="1" width="3.50390625" customWidth="1"/>
    <col min="2" max="2" width="5.2578125" bestFit="1" customWidth="1"/>
    <col min="3" max="3" width="8.76171875" bestFit="1" customWidth="1"/>
    <col min="4" max="4" width="36.140625" bestFit="1" customWidth="1"/>
    <col min="5" max="5" width="1.88671875" bestFit="1" customWidth="1"/>
    <col min="6" max="6" width="2.01953125" bestFit="1" customWidth="1"/>
    <col min="7" max="7" width="1.88671875" bestFit="1" customWidth="1"/>
    <col min="8" max="8" width="3.50390625" bestFit="1" customWidth="1"/>
    <col min="9" max="9" width="3.37109375" bestFit="1" customWidth="1"/>
    <col min="10" max="10" width="4.71875" bestFit="1" customWidth="1"/>
    <col min="11" max="11" width="4.44921875" bestFit="1" customWidth="1"/>
    <col min="12" max="12" width="4.1796875" bestFit="1" customWidth="1"/>
    <col min="13" max="13" width="22.65234375" bestFit="1" customWidth="1"/>
  </cols>
  <sheetData>
    <row r="1" spans="2:13" x14ac:dyDescent="0.15">
      <c r="B1" t="s">
        <v>539</v>
      </c>
    </row>
    <row r="2" spans="2:13" ht="13.5" thickBot="1" x14ac:dyDescent="0.2"/>
    <row r="3" spans="2:13" ht="13.5" thickBot="1" x14ac:dyDescent="0.2">
      <c r="B3" s="678" t="s">
        <v>483</v>
      </c>
      <c r="C3" s="679"/>
      <c r="D3" s="679"/>
      <c r="E3" s="679"/>
      <c r="F3" s="679"/>
      <c r="G3" s="679"/>
      <c r="H3" s="679"/>
      <c r="I3" s="679"/>
      <c r="J3" s="679"/>
      <c r="K3" s="680"/>
      <c r="L3" s="251"/>
      <c r="M3" s="252"/>
    </row>
    <row r="4" spans="2:13" x14ac:dyDescent="0.15">
      <c r="B4" s="253" t="s">
        <v>484</v>
      </c>
      <c r="C4" s="254" t="s">
        <v>2</v>
      </c>
      <c r="D4" s="255" t="s">
        <v>3</v>
      </c>
      <c r="E4" s="254" t="s">
        <v>4</v>
      </c>
      <c r="F4" s="254" t="s">
        <v>5</v>
      </c>
      <c r="G4" s="254" t="s">
        <v>376</v>
      </c>
      <c r="H4" s="254" t="s">
        <v>377</v>
      </c>
      <c r="I4" s="254" t="s">
        <v>6</v>
      </c>
      <c r="J4" s="254" t="s">
        <v>7</v>
      </c>
      <c r="K4" s="256" t="s">
        <v>485</v>
      </c>
      <c r="L4" s="257" t="s">
        <v>487</v>
      </c>
      <c r="M4" s="258" t="s">
        <v>226</v>
      </c>
    </row>
    <row r="5" spans="2:13" x14ac:dyDescent="0.15">
      <c r="B5" s="259">
        <v>1</v>
      </c>
      <c r="C5" s="260">
        <v>152111011</v>
      </c>
      <c r="D5" s="261" t="s">
        <v>24</v>
      </c>
      <c r="E5" s="262">
        <v>0</v>
      </c>
      <c r="F5" s="262">
        <v>0</v>
      </c>
      <c r="G5" s="262">
        <v>2</v>
      </c>
      <c r="H5" s="262">
        <v>2</v>
      </c>
      <c r="I5" s="262">
        <v>1</v>
      </c>
      <c r="J5" s="262">
        <v>2</v>
      </c>
      <c r="K5" s="263"/>
      <c r="L5" s="264" t="s">
        <v>176</v>
      </c>
      <c r="M5" s="265" t="s">
        <v>506</v>
      </c>
    </row>
    <row r="6" spans="2:13" x14ac:dyDescent="0.15">
      <c r="B6" s="259">
        <v>1</v>
      </c>
      <c r="C6" s="260">
        <v>152111012</v>
      </c>
      <c r="D6" s="261" t="s">
        <v>26</v>
      </c>
      <c r="E6" s="262">
        <v>2</v>
      </c>
      <c r="F6" s="262">
        <v>0</v>
      </c>
      <c r="G6" s="262">
        <v>0</v>
      </c>
      <c r="H6" s="262">
        <v>2</v>
      </c>
      <c r="I6" s="262">
        <v>2</v>
      </c>
      <c r="J6" s="262">
        <v>3</v>
      </c>
      <c r="K6" s="263"/>
      <c r="L6" s="264" t="s">
        <v>176</v>
      </c>
      <c r="M6" s="265" t="s">
        <v>506</v>
      </c>
    </row>
    <row r="7" spans="2:13" x14ac:dyDescent="0.15">
      <c r="B7" s="259">
        <v>1</v>
      </c>
      <c r="C7" s="266">
        <v>152111013</v>
      </c>
      <c r="D7" s="261" t="s">
        <v>28</v>
      </c>
      <c r="E7" s="262">
        <v>3</v>
      </c>
      <c r="F7" s="262">
        <v>0</v>
      </c>
      <c r="G7" s="262">
        <v>0</v>
      </c>
      <c r="H7" s="262">
        <v>3</v>
      </c>
      <c r="I7" s="262">
        <v>3</v>
      </c>
      <c r="J7" s="262">
        <v>4</v>
      </c>
      <c r="K7" s="267"/>
      <c r="L7" s="268" t="s">
        <v>176</v>
      </c>
      <c r="M7" s="265" t="s">
        <v>490</v>
      </c>
    </row>
    <row r="8" spans="2:13" x14ac:dyDescent="0.15">
      <c r="B8" s="259">
        <v>2</v>
      </c>
      <c r="C8" s="260">
        <v>152112010</v>
      </c>
      <c r="D8" s="261" t="s">
        <v>23</v>
      </c>
      <c r="E8" s="262">
        <v>3</v>
      </c>
      <c r="F8" s="262">
        <v>0</v>
      </c>
      <c r="G8" s="262">
        <v>0</v>
      </c>
      <c r="H8" s="262">
        <v>3</v>
      </c>
      <c r="I8" s="262">
        <v>3</v>
      </c>
      <c r="J8" s="262">
        <v>3</v>
      </c>
      <c r="K8" s="267"/>
      <c r="L8" s="268" t="s">
        <v>176</v>
      </c>
      <c r="M8" s="265" t="s">
        <v>492</v>
      </c>
    </row>
    <row r="9" spans="2:13" x14ac:dyDescent="0.15">
      <c r="B9" s="259">
        <v>2</v>
      </c>
      <c r="C9" s="260">
        <v>152112011</v>
      </c>
      <c r="D9" s="261" t="s">
        <v>25</v>
      </c>
      <c r="E9" s="262">
        <v>0</v>
      </c>
      <c r="F9" s="262">
        <v>0</v>
      </c>
      <c r="G9" s="262">
        <v>2</v>
      </c>
      <c r="H9" s="262">
        <v>2</v>
      </c>
      <c r="I9" s="262">
        <v>1</v>
      </c>
      <c r="J9" s="262">
        <v>2</v>
      </c>
      <c r="K9" s="267"/>
      <c r="L9" s="268" t="s">
        <v>176</v>
      </c>
      <c r="M9" s="265" t="s">
        <v>494</v>
      </c>
    </row>
    <row r="10" spans="2:13" x14ac:dyDescent="0.15">
      <c r="B10" s="259">
        <v>2</v>
      </c>
      <c r="C10" s="260">
        <v>152112012</v>
      </c>
      <c r="D10" s="261" t="s">
        <v>378</v>
      </c>
      <c r="E10" s="262">
        <v>3</v>
      </c>
      <c r="F10" s="262">
        <v>0</v>
      </c>
      <c r="G10" s="262">
        <v>0</v>
      </c>
      <c r="H10" s="262">
        <v>3</v>
      </c>
      <c r="I10" s="262">
        <v>3</v>
      </c>
      <c r="J10" s="262">
        <v>4</v>
      </c>
      <c r="K10" s="267"/>
      <c r="L10" s="268" t="s">
        <v>176</v>
      </c>
      <c r="M10" s="265" t="s">
        <v>495</v>
      </c>
    </row>
    <row r="11" spans="2:13" x14ac:dyDescent="0.15">
      <c r="B11" s="259">
        <v>3</v>
      </c>
      <c r="C11" s="260">
        <v>152113013</v>
      </c>
      <c r="D11" s="261" t="s">
        <v>384</v>
      </c>
      <c r="E11" s="262">
        <v>3</v>
      </c>
      <c r="F11" s="262">
        <v>0</v>
      </c>
      <c r="G11" s="262">
        <v>0</v>
      </c>
      <c r="H11" s="262">
        <v>3</v>
      </c>
      <c r="I11" s="262">
        <v>3</v>
      </c>
      <c r="J11" s="262">
        <v>5</v>
      </c>
      <c r="K11" s="267"/>
      <c r="L11" s="268" t="s">
        <v>176</v>
      </c>
      <c r="M11" s="265" t="s">
        <v>495</v>
      </c>
    </row>
    <row r="12" spans="2:13" x14ac:dyDescent="0.15">
      <c r="B12" s="259">
        <v>3</v>
      </c>
      <c r="C12" s="269">
        <v>152113014</v>
      </c>
      <c r="D12" s="261" t="s">
        <v>385</v>
      </c>
      <c r="E12" s="262">
        <v>0</v>
      </c>
      <c r="F12" s="262">
        <v>0</v>
      </c>
      <c r="G12" s="262">
        <v>2</v>
      </c>
      <c r="H12" s="262">
        <v>2</v>
      </c>
      <c r="I12" s="262">
        <v>1</v>
      </c>
      <c r="J12" s="262">
        <v>2</v>
      </c>
      <c r="K12" s="267"/>
      <c r="L12" s="268" t="s">
        <v>176</v>
      </c>
      <c r="M12" s="265" t="s">
        <v>506</v>
      </c>
    </row>
    <row r="13" spans="2:13" x14ac:dyDescent="0.15">
      <c r="B13" s="259">
        <v>3</v>
      </c>
      <c r="C13" s="260">
        <v>152113015</v>
      </c>
      <c r="D13" s="261" t="s">
        <v>49</v>
      </c>
      <c r="E13" s="262">
        <v>3</v>
      </c>
      <c r="F13" s="262">
        <v>0</v>
      </c>
      <c r="G13" s="262">
        <v>0</v>
      </c>
      <c r="H13" s="262">
        <v>3</v>
      </c>
      <c r="I13" s="262">
        <v>3</v>
      </c>
      <c r="J13" s="262">
        <v>5</v>
      </c>
      <c r="K13" s="267"/>
      <c r="L13" s="268" t="s">
        <v>176</v>
      </c>
      <c r="M13" s="265" t="s">
        <v>495</v>
      </c>
    </row>
    <row r="14" spans="2:13" x14ac:dyDescent="0.15">
      <c r="B14" s="259">
        <v>4</v>
      </c>
      <c r="C14" s="260">
        <v>152114012</v>
      </c>
      <c r="D14" s="261" t="s">
        <v>40</v>
      </c>
      <c r="E14" s="262">
        <v>3</v>
      </c>
      <c r="F14" s="262">
        <v>0</v>
      </c>
      <c r="G14" s="262">
        <v>0</v>
      </c>
      <c r="H14" s="262">
        <v>3</v>
      </c>
      <c r="I14" s="262">
        <v>3</v>
      </c>
      <c r="J14" s="262">
        <v>5</v>
      </c>
      <c r="K14" s="267"/>
      <c r="L14" s="268" t="s">
        <v>176</v>
      </c>
      <c r="M14" s="265" t="s">
        <v>506</v>
      </c>
    </row>
    <row r="15" spans="2:13" x14ac:dyDescent="0.15">
      <c r="B15" s="259">
        <v>4</v>
      </c>
      <c r="C15" s="260">
        <v>152114013</v>
      </c>
      <c r="D15" s="261" t="s">
        <v>42</v>
      </c>
      <c r="E15" s="262">
        <v>3</v>
      </c>
      <c r="F15" s="262">
        <v>0</v>
      </c>
      <c r="G15" s="262">
        <v>0</v>
      </c>
      <c r="H15" s="262">
        <v>3</v>
      </c>
      <c r="I15" s="262">
        <v>3</v>
      </c>
      <c r="J15" s="262">
        <v>5</v>
      </c>
      <c r="K15" s="267"/>
      <c r="L15" s="268" t="s">
        <v>176</v>
      </c>
      <c r="M15" s="265" t="s">
        <v>495</v>
      </c>
    </row>
    <row r="16" spans="2:13" x14ac:dyDescent="0.15">
      <c r="B16" s="259">
        <v>4</v>
      </c>
      <c r="C16" s="260">
        <v>152114014</v>
      </c>
      <c r="D16" s="261" t="s">
        <v>45</v>
      </c>
      <c r="E16" s="262">
        <v>0</v>
      </c>
      <c r="F16" s="262">
        <v>0</v>
      </c>
      <c r="G16" s="262">
        <v>2</v>
      </c>
      <c r="H16" s="262">
        <v>2</v>
      </c>
      <c r="I16" s="262">
        <v>1</v>
      </c>
      <c r="J16" s="262">
        <v>2</v>
      </c>
      <c r="K16" s="267"/>
      <c r="L16" s="268" t="s">
        <v>176</v>
      </c>
      <c r="M16" s="265" t="s">
        <v>506</v>
      </c>
    </row>
    <row r="17" spans="2:13" x14ac:dyDescent="0.15">
      <c r="B17" s="259">
        <v>4</v>
      </c>
      <c r="C17" s="260">
        <v>152114015</v>
      </c>
      <c r="D17" s="261" t="s">
        <v>48</v>
      </c>
      <c r="E17" s="262">
        <v>3</v>
      </c>
      <c r="F17" s="262">
        <v>0</v>
      </c>
      <c r="G17" s="262">
        <v>0</v>
      </c>
      <c r="H17" s="262">
        <v>3</v>
      </c>
      <c r="I17" s="262">
        <v>3</v>
      </c>
      <c r="J17" s="262">
        <v>5</v>
      </c>
      <c r="K17" s="267"/>
      <c r="L17" s="268" t="s">
        <v>176</v>
      </c>
      <c r="M17" s="265" t="s">
        <v>495</v>
      </c>
    </row>
    <row r="18" spans="2:13" x14ac:dyDescent="0.15">
      <c r="B18" s="259">
        <v>5</v>
      </c>
      <c r="C18" s="260">
        <v>152115006</v>
      </c>
      <c r="D18" s="261" t="s">
        <v>386</v>
      </c>
      <c r="E18" s="262">
        <v>3</v>
      </c>
      <c r="F18" s="262">
        <v>0</v>
      </c>
      <c r="G18" s="262">
        <v>0</v>
      </c>
      <c r="H18" s="262">
        <v>3</v>
      </c>
      <c r="I18" s="262">
        <v>3</v>
      </c>
      <c r="J18" s="262">
        <v>5</v>
      </c>
      <c r="K18" s="263"/>
      <c r="L18" s="264" t="s">
        <v>176</v>
      </c>
      <c r="M18" s="265" t="s">
        <v>495</v>
      </c>
    </row>
    <row r="19" spans="2:13" x14ac:dyDescent="0.15">
      <c r="B19" s="259">
        <v>5</v>
      </c>
      <c r="C19" s="260">
        <v>152115007</v>
      </c>
      <c r="D19" s="261" t="s">
        <v>387</v>
      </c>
      <c r="E19" s="262">
        <v>0</v>
      </c>
      <c r="F19" s="262">
        <v>0</v>
      </c>
      <c r="G19" s="262">
        <v>2</v>
      </c>
      <c r="H19" s="262">
        <v>2</v>
      </c>
      <c r="I19" s="262">
        <v>1</v>
      </c>
      <c r="J19" s="262">
        <v>2</v>
      </c>
      <c r="K19" s="263"/>
      <c r="L19" s="264" t="s">
        <v>176</v>
      </c>
      <c r="M19" s="265" t="s">
        <v>506</v>
      </c>
    </row>
    <row r="20" spans="2:13" x14ac:dyDescent="0.15">
      <c r="B20" s="259">
        <v>5</v>
      </c>
      <c r="C20" s="260">
        <v>152115011</v>
      </c>
      <c r="D20" s="261" t="s">
        <v>388</v>
      </c>
      <c r="E20" s="262">
        <v>3</v>
      </c>
      <c r="F20" s="262">
        <v>0</v>
      </c>
      <c r="G20" s="262">
        <v>0</v>
      </c>
      <c r="H20" s="262">
        <v>3</v>
      </c>
      <c r="I20" s="262">
        <v>3</v>
      </c>
      <c r="J20" s="262">
        <v>5</v>
      </c>
      <c r="K20" s="263"/>
      <c r="L20" s="264" t="s">
        <v>176</v>
      </c>
      <c r="M20" s="265" t="s">
        <v>495</v>
      </c>
    </row>
    <row r="21" spans="2:13" x14ac:dyDescent="0.15">
      <c r="B21" s="259">
        <v>5</v>
      </c>
      <c r="C21" s="260">
        <v>152115012</v>
      </c>
      <c r="D21" s="261" t="s">
        <v>389</v>
      </c>
      <c r="E21" s="262">
        <v>0</v>
      </c>
      <c r="F21" s="262">
        <v>0</v>
      </c>
      <c r="G21" s="262">
        <v>2</v>
      </c>
      <c r="H21" s="262">
        <v>2</v>
      </c>
      <c r="I21" s="262">
        <v>1</v>
      </c>
      <c r="J21" s="262">
        <v>2</v>
      </c>
      <c r="K21" s="263"/>
      <c r="L21" s="264" t="s">
        <v>176</v>
      </c>
      <c r="M21" s="265" t="s">
        <v>506</v>
      </c>
    </row>
    <row r="22" spans="2:13" x14ac:dyDescent="0.15">
      <c r="B22" s="259">
        <v>5</v>
      </c>
      <c r="C22" s="260">
        <v>152115013</v>
      </c>
      <c r="D22" s="261" t="s">
        <v>179</v>
      </c>
      <c r="E22" s="262">
        <v>3</v>
      </c>
      <c r="F22" s="262">
        <v>0</v>
      </c>
      <c r="G22" s="262">
        <v>0</v>
      </c>
      <c r="H22" s="262">
        <v>3</v>
      </c>
      <c r="I22" s="262">
        <v>3</v>
      </c>
      <c r="J22" s="262">
        <v>4</v>
      </c>
      <c r="K22" s="263"/>
      <c r="L22" s="264" t="s">
        <v>176</v>
      </c>
      <c r="M22" s="265" t="s">
        <v>506</v>
      </c>
    </row>
    <row r="23" spans="2:13" x14ac:dyDescent="0.15">
      <c r="B23" s="259">
        <v>6</v>
      </c>
      <c r="C23" s="260">
        <v>152116008</v>
      </c>
      <c r="D23" s="261" t="s">
        <v>57</v>
      </c>
      <c r="E23" s="262">
        <v>3</v>
      </c>
      <c r="F23" s="262">
        <v>0</v>
      </c>
      <c r="G23" s="262">
        <v>0</v>
      </c>
      <c r="H23" s="262">
        <v>3</v>
      </c>
      <c r="I23" s="262">
        <v>3</v>
      </c>
      <c r="J23" s="262">
        <v>5</v>
      </c>
      <c r="K23" s="263"/>
      <c r="L23" s="264" t="s">
        <v>176</v>
      </c>
      <c r="M23" s="265" t="s">
        <v>497</v>
      </c>
    </row>
    <row r="24" spans="2:13" x14ac:dyDescent="0.15">
      <c r="B24" s="259">
        <v>6</v>
      </c>
      <c r="C24" s="260">
        <v>152116009</v>
      </c>
      <c r="D24" s="261" t="s">
        <v>59</v>
      </c>
      <c r="E24" s="262">
        <v>0</v>
      </c>
      <c r="F24" s="262">
        <v>0</v>
      </c>
      <c r="G24" s="262">
        <v>2</v>
      </c>
      <c r="H24" s="262">
        <v>2</v>
      </c>
      <c r="I24" s="262">
        <v>1</v>
      </c>
      <c r="J24" s="262">
        <v>2</v>
      </c>
      <c r="K24" s="263"/>
      <c r="L24" s="264" t="s">
        <v>176</v>
      </c>
      <c r="M24" s="265" t="s">
        <v>506</v>
      </c>
    </row>
    <row r="25" spans="2:13" x14ac:dyDescent="0.15">
      <c r="B25" s="259">
        <v>6</v>
      </c>
      <c r="C25" s="260">
        <v>152116011</v>
      </c>
      <c r="D25" s="261" t="s">
        <v>62</v>
      </c>
      <c r="E25" s="262">
        <v>2</v>
      </c>
      <c r="F25" s="262">
        <v>0</v>
      </c>
      <c r="G25" s="262">
        <v>0</v>
      </c>
      <c r="H25" s="262">
        <v>2</v>
      </c>
      <c r="I25" s="262">
        <v>2</v>
      </c>
      <c r="J25" s="262">
        <v>4</v>
      </c>
      <c r="K25" s="267"/>
      <c r="L25" s="268" t="s">
        <v>176</v>
      </c>
      <c r="M25" s="265" t="s">
        <v>506</v>
      </c>
    </row>
    <row r="26" spans="2:13" x14ac:dyDescent="0.15">
      <c r="B26" s="259">
        <v>6</v>
      </c>
      <c r="C26" s="269">
        <v>152116012</v>
      </c>
      <c r="D26" s="261" t="s">
        <v>75</v>
      </c>
      <c r="E26" s="262">
        <v>3</v>
      </c>
      <c r="F26" s="262">
        <v>0</v>
      </c>
      <c r="G26" s="262">
        <v>0</v>
      </c>
      <c r="H26" s="262">
        <v>3</v>
      </c>
      <c r="I26" s="262">
        <v>3</v>
      </c>
      <c r="J26" s="262">
        <v>4</v>
      </c>
      <c r="K26" s="267"/>
      <c r="L26" s="268" t="s">
        <v>176</v>
      </c>
      <c r="M26" s="265" t="s">
        <v>495</v>
      </c>
    </row>
    <row r="27" spans="2:13" x14ac:dyDescent="0.15">
      <c r="B27" s="259">
        <v>7</v>
      </c>
      <c r="C27" s="269">
        <v>152117009</v>
      </c>
      <c r="D27" s="261" t="s">
        <v>390</v>
      </c>
      <c r="E27" s="262">
        <v>3</v>
      </c>
      <c r="F27" s="262">
        <v>0</v>
      </c>
      <c r="G27" s="262">
        <v>2</v>
      </c>
      <c r="H27" s="262">
        <v>5</v>
      </c>
      <c r="I27" s="262">
        <v>4</v>
      </c>
      <c r="J27" s="262">
        <v>7</v>
      </c>
      <c r="K27" s="267"/>
      <c r="L27" s="268" t="s">
        <v>176</v>
      </c>
      <c r="M27" s="265" t="s">
        <v>498</v>
      </c>
    </row>
    <row r="28" spans="2:13" x14ac:dyDescent="0.15">
      <c r="B28" s="259">
        <v>7</v>
      </c>
      <c r="C28" s="266">
        <v>152117010</v>
      </c>
      <c r="D28" s="261" t="s">
        <v>392</v>
      </c>
      <c r="E28" s="262">
        <v>3</v>
      </c>
      <c r="F28" s="262">
        <v>0</v>
      </c>
      <c r="G28" s="262">
        <v>0</v>
      </c>
      <c r="H28" s="262">
        <v>3</v>
      </c>
      <c r="I28" s="262">
        <v>3</v>
      </c>
      <c r="J28" s="262">
        <v>5</v>
      </c>
      <c r="K28" s="263"/>
      <c r="L28" s="264" t="s">
        <v>176</v>
      </c>
      <c r="M28" s="265" t="s">
        <v>495</v>
      </c>
    </row>
    <row r="29" spans="2:13" x14ac:dyDescent="0.15">
      <c r="B29" s="259">
        <v>7</v>
      </c>
      <c r="C29" s="270">
        <v>152117011</v>
      </c>
      <c r="D29" s="271" t="s">
        <v>64</v>
      </c>
      <c r="E29" s="262">
        <v>2</v>
      </c>
      <c r="F29" s="262">
        <v>2</v>
      </c>
      <c r="G29" s="262">
        <v>0</v>
      </c>
      <c r="H29" s="262">
        <v>4</v>
      </c>
      <c r="I29" s="262">
        <v>3</v>
      </c>
      <c r="J29" s="262">
        <v>7</v>
      </c>
      <c r="K29" s="263"/>
      <c r="L29" s="264" t="s">
        <v>176</v>
      </c>
      <c r="M29" s="265" t="s">
        <v>506</v>
      </c>
    </row>
    <row r="30" spans="2:13" x14ac:dyDescent="0.15">
      <c r="B30" s="259">
        <v>7</v>
      </c>
      <c r="C30" s="270">
        <v>152117108</v>
      </c>
      <c r="D30" s="271" t="s">
        <v>306</v>
      </c>
      <c r="E30" s="262">
        <v>2</v>
      </c>
      <c r="F30" s="262">
        <v>2</v>
      </c>
      <c r="G30" s="262">
        <v>0</v>
      </c>
      <c r="H30" s="262">
        <f>SUM(E30:G30)</f>
        <v>4</v>
      </c>
      <c r="I30" s="262">
        <v>3</v>
      </c>
      <c r="J30" s="262">
        <v>7</v>
      </c>
      <c r="K30" s="263" t="s">
        <v>76</v>
      </c>
      <c r="L30" s="264" t="s">
        <v>176</v>
      </c>
      <c r="M30" s="265" t="s">
        <v>515</v>
      </c>
    </row>
    <row r="31" spans="2:13" x14ac:dyDescent="0.15">
      <c r="B31" s="259">
        <v>8</v>
      </c>
      <c r="C31" s="270">
        <v>152118013</v>
      </c>
      <c r="D31" s="271" t="s">
        <v>393</v>
      </c>
      <c r="E31" s="262">
        <v>0</v>
      </c>
      <c r="F31" s="262">
        <v>0</v>
      </c>
      <c r="G31" s="262">
        <v>2</v>
      </c>
      <c r="H31" s="262">
        <v>2</v>
      </c>
      <c r="I31" s="262">
        <v>1</v>
      </c>
      <c r="J31" s="262">
        <v>2</v>
      </c>
      <c r="K31" s="263"/>
      <c r="L31" s="264" t="s">
        <v>176</v>
      </c>
      <c r="M31" s="265" t="s">
        <v>506</v>
      </c>
    </row>
    <row r="32" spans="2:13" x14ac:dyDescent="0.15">
      <c r="B32" s="259">
        <v>8</v>
      </c>
      <c r="C32" s="270">
        <v>152118014</v>
      </c>
      <c r="D32" s="271" t="s">
        <v>212</v>
      </c>
      <c r="E32" s="262">
        <v>3</v>
      </c>
      <c r="F32" s="262">
        <v>0</v>
      </c>
      <c r="G32" s="262">
        <v>0</v>
      </c>
      <c r="H32" s="262">
        <v>3</v>
      </c>
      <c r="I32" s="262">
        <v>3</v>
      </c>
      <c r="J32" s="262">
        <v>4</v>
      </c>
      <c r="K32" s="263"/>
      <c r="L32" s="264" t="s">
        <v>176</v>
      </c>
      <c r="M32" s="265" t="s">
        <v>506</v>
      </c>
    </row>
    <row r="33" spans="2:13" x14ac:dyDescent="0.15">
      <c r="B33" s="259">
        <v>8</v>
      </c>
      <c r="C33" s="270">
        <v>152118028</v>
      </c>
      <c r="D33" s="271" t="s">
        <v>309</v>
      </c>
      <c r="E33" s="262">
        <v>2</v>
      </c>
      <c r="F33" s="262">
        <v>0</v>
      </c>
      <c r="G33" s="262">
        <v>2</v>
      </c>
      <c r="H33" s="262">
        <f>SUM(E33:G33)</f>
        <v>4</v>
      </c>
      <c r="I33" s="262">
        <v>3</v>
      </c>
      <c r="J33" s="262">
        <v>7</v>
      </c>
      <c r="K33" s="263" t="s">
        <v>76</v>
      </c>
      <c r="L33" s="264"/>
      <c r="M33" s="265" t="s">
        <v>501</v>
      </c>
    </row>
    <row r="34" spans="2:13" x14ac:dyDescent="0.15">
      <c r="B34" s="128">
        <v>8</v>
      </c>
      <c r="C34" s="157">
        <v>152118621</v>
      </c>
      <c r="D34" s="158" t="s">
        <v>540</v>
      </c>
      <c r="E34" s="126">
        <v>1</v>
      </c>
      <c r="F34" s="126">
        <v>4</v>
      </c>
      <c r="G34" s="92">
        <v>0</v>
      </c>
      <c r="H34" s="92">
        <v>5</v>
      </c>
      <c r="I34" s="126">
        <v>3</v>
      </c>
      <c r="J34" s="126">
        <v>6</v>
      </c>
      <c r="K34" s="200" t="s">
        <v>82</v>
      </c>
      <c r="L34" s="202" t="s">
        <v>176</v>
      </c>
      <c r="M34" s="188" t="s">
        <v>541</v>
      </c>
    </row>
    <row r="35" spans="2:13" x14ac:dyDescent="0.15">
      <c r="B35" s="128">
        <v>8</v>
      </c>
      <c r="C35" s="157">
        <v>152118622</v>
      </c>
      <c r="D35" s="158" t="s">
        <v>542</v>
      </c>
      <c r="E35" s="126">
        <v>1</v>
      </c>
      <c r="F35" s="126">
        <v>4</v>
      </c>
      <c r="G35" s="92">
        <v>0</v>
      </c>
      <c r="H35" s="92">
        <v>5</v>
      </c>
      <c r="I35" s="126">
        <v>3</v>
      </c>
      <c r="J35" s="126">
        <v>6</v>
      </c>
      <c r="K35" s="200" t="s">
        <v>82</v>
      </c>
      <c r="L35" s="202" t="s">
        <v>176</v>
      </c>
      <c r="M35" s="188" t="s">
        <v>541</v>
      </c>
    </row>
    <row r="36" spans="2:13" x14ac:dyDescent="0.15">
      <c r="B36" s="128">
        <v>8</v>
      </c>
      <c r="C36" s="157">
        <v>152118623</v>
      </c>
      <c r="D36" s="158" t="s">
        <v>543</v>
      </c>
      <c r="E36" s="126">
        <v>1</v>
      </c>
      <c r="F36" s="126">
        <v>4</v>
      </c>
      <c r="G36" s="92">
        <v>0</v>
      </c>
      <c r="H36" s="92">
        <v>5</v>
      </c>
      <c r="I36" s="126">
        <v>3</v>
      </c>
      <c r="J36" s="126">
        <v>6</v>
      </c>
      <c r="K36" s="200" t="s">
        <v>82</v>
      </c>
      <c r="L36" s="202" t="s">
        <v>176</v>
      </c>
      <c r="M36" s="188" t="s">
        <v>541</v>
      </c>
    </row>
    <row r="37" spans="2:13" x14ac:dyDescent="0.15">
      <c r="B37" s="128">
        <v>8</v>
      </c>
      <c r="C37" s="157">
        <v>152118624</v>
      </c>
      <c r="D37" s="158" t="s">
        <v>544</v>
      </c>
      <c r="E37" s="126">
        <v>1</v>
      </c>
      <c r="F37" s="126">
        <v>4</v>
      </c>
      <c r="G37" s="92">
        <v>0</v>
      </c>
      <c r="H37" s="92">
        <v>5</v>
      </c>
      <c r="I37" s="126">
        <v>3</v>
      </c>
      <c r="J37" s="126">
        <v>6</v>
      </c>
      <c r="K37" s="200" t="s">
        <v>82</v>
      </c>
      <c r="L37" s="202" t="s">
        <v>176</v>
      </c>
      <c r="M37" s="188" t="s">
        <v>541</v>
      </c>
    </row>
    <row r="38" spans="2:13" x14ac:dyDescent="0.15">
      <c r="B38" s="128">
        <v>8</v>
      </c>
      <c r="C38" s="157">
        <v>152118625</v>
      </c>
      <c r="D38" s="158" t="s">
        <v>545</v>
      </c>
      <c r="E38" s="126">
        <v>1</v>
      </c>
      <c r="F38" s="126">
        <v>4</v>
      </c>
      <c r="G38" s="92">
        <v>0</v>
      </c>
      <c r="H38" s="92">
        <v>5</v>
      </c>
      <c r="I38" s="126">
        <v>3</v>
      </c>
      <c r="J38" s="126">
        <v>6</v>
      </c>
      <c r="K38" s="200" t="s">
        <v>82</v>
      </c>
      <c r="L38" s="202" t="s">
        <v>176</v>
      </c>
      <c r="M38" s="188" t="s">
        <v>541</v>
      </c>
    </row>
    <row r="39" spans="2:13" x14ac:dyDescent="0.15">
      <c r="B39" s="128">
        <v>8</v>
      </c>
      <c r="C39" s="157">
        <v>152118626</v>
      </c>
      <c r="D39" s="158" t="s">
        <v>546</v>
      </c>
      <c r="E39" s="126">
        <v>1</v>
      </c>
      <c r="F39" s="126">
        <v>4</v>
      </c>
      <c r="G39" s="92">
        <v>0</v>
      </c>
      <c r="H39" s="92">
        <v>5</v>
      </c>
      <c r="I39" s="126">
        <v>3</v>
      </c>
      <c r="J39" s="126">
        <v>6</v>
      </c>
      <c r="K39" s="200" t="s">
        <v>82</v>
      </c>
      <c r="L39" s="202" t="s">
        <v>176</v>
      </c>
      <c r="M39" s="188" t="s">
        <v>541</v>
      </c>
    </row>
    <row r="40" spans="2:13" x14ac:dyDescent="0.15">
      <c r="B40" s="128">
        <v>8</v>
      </c>
      <c r="C40" s="157">
        <v>152118627</v>
      </c>
      <c r="D40" s="158" t="s">
        <v>547</v>
      </c>
      <c r="E40" s="126">
        <v>1</v>
      </c>
      <c r="F40" s="126">
        <v>4</v>
      </c>
      <c r="G40" s="92">
        <v>0</v>
      </c>
      <c r="H40" s="92">
        <v>5</v>
      </c>
      <c r="I40" s="126">
        <v>3</v>
      </c>
      <c r="J40" s="126">
        <v>6</v>
      </c>
      <c r="K40" s="200" t="s">
        <v>82</v>
      </c>
      <c r="L40" s="202" t="s">
        <v>176</v>
      </c>
      <c r="M40" s="188" t="s">
        <v>541</v>
      </c>
    </row>
    <row r="41" spans="2:13" x14ac:dyDescent="0.15">
      <c r="B41" s="128">
        <v>8</v>
      </c>
      <c r="C41" s="157">
        <v>152118628</v>
      </c>
      <c r="D41" s="158" t="s">
        <v>548</v>
      </c>
      <c r="E41" s="126">
        <v>1</v>
      </c>
      <c r="F41" s="126">
        <v>4</v>
      </c>
      <c r="G41" s="92">
        <v>0</v>
      </c>
      <c r="H41" s="92">
        <v>5</v>
      </c>
      <c r="I41" s="126">
        <v>3</v>
      </c>
      <c r="J41" s="126">
        <v>6</v>
      </c>
      <c r="K41" s="200" t="s">
        <v>82</v>
      </c>
      <c r="L41" s="202" t="s">
        <v>176</v>
      </c>
      <c r="M41" s="188" t="s">
        <v>541</v>
      </c>
    </row>
    <row r="42" spans="2:13" x14ac:dyDescent="0.15">
      <c r="B42" s="128">
        <v>8</v>
      </c>
      <c r="C42" s="157">
        <v>152118629</v>
      </c>
      <c r="D42" s="158" t="s">
        <v>549</v>
      </c>
      <c r="E42" s="126">
        <v>1</v>
      </c>
      <c r="F42" s="126">
        <v>4</v>
      </c>
      <c r="G42" s="92">
        <v>0</v>
      </c>
      <c r="H42" s="92">
        <v>5</v>
      </c>
      <c r="I42" s="126">
        <v>3</v>
      </c>
      <c r="J42" s="126">
        <v>6</v>
      </c>
      <c r="K42" s="200" t="s">
        <v>82</v>
      </c>
      <c r="L42" s="202" t="s">
        <v>176</v>
      </c>
      <c r="M42" s="188" t="s">
        <v>541</v>
      </c>
    </row>
    <row r="43" spans="2:13" x14ac:dyDescent="0.15">
      <c r="B43" s="128">
        <v>8</v>
      </c>
      <c r="C43" s="157">
        <v>152118630</v>
      </c>
      <c r="D43" s="158" t="s">
        <v>550</v>
      </c>
      <c r="E43" s="126">
        <v>1</v>
      </c>
      <c r="F43" s="126">
        <v>4</v>
      </c>
      <c r="G43" s="92">
        <v>0</v>
      </c>
      <c r="H43" s="92">
        <v>5</v>
      </c>
      <c r="I43" s="126">
        <v>3</v>
      </c>
      <c r="J43" s="126">
        <v>6</v>
      </c>
      <c r="K43" s="200" t="s">
        <v>82</v>
      </c>
      <c r="L43" s="202" t="s">
        <v>176</v>
      </c>
      <c r="M43" s="188" t="s">
        <v>541</v>
      </c>
    </row>
    <row r="44" spans="2:13" x14ac:dyDescent="0.15">
      <c r="B44" s="128">
        <v>8</v>
      </c>
      <c r="C44" s="157">
        <v>152118631</v>
      </c>
      <c r="D44" s="158" t="s">
        <v>551</v>
      </c>
      <c r="E44" s="126">
        <v>1</v>
      </c>
      <c r="F44" s="126">
        <v>4</v>
      </c>
      <c r="G44" s="92">
        <v>0</v>
      </c>
      <c r="H44" s="92">
        <v>5</v>
      </c>
      <c r="I44" s="126">
        <v>3</v>
      </c>
      <c r="J44" s="126">
        <v>6</v>
      </c>
      <c r="K44" s="200" t="s">
        <v>82</v>
      </c>
      <c r="L44" s="202" t="s">
        <v>176</v>
      </c>
      <c r="M44" s="188" t="s">
        <v>541</v>
      </c>
    </row>
    <row r="45" spans="2:13" x14ac:dyDescent="0.15">
      <c r="B45" s="128">
        <v>8</v>
      </c>
      <c r="C45" s="157">
        <v>152118632</v>
      </c>
      <c r="D45" s="158" t="s">
        <v>552</v>
      </c>
      <c r="E45" s="126">
        <v>1</v>
      </c>
      <c r="F45" s="126">
        <v>4</v>
      </c>
      <c r="G45" s="92">
        <v>0</v>
      </c>
      <c r="H45" s="92">
        <v>5</v>
      </c>
      <c r="I45" s="126">
        <v>3</v>
      </c>
      <c r="J45" s="126">
        <v>6</v>
      </c>
      <c r="K45" s="200" t="s">
        <v>82</v>
      </c>
      <c r="L45" s="202" t="s">
        <v>176</v>
      </c>
      <c r="M45" s="188" t="s">
        <v>541</v>
      </c>
    </row>
    <row r="46" spans="2:13" x14ac:dyDescent="0.15">
      <c r="B46" s="128">
        <v>8</v>
      </c>
      <c r="C46" s="157">
        <v>152118633</v>
      </c>
      <c r="D46" s="158" t="s">
        <v>553</v>
      </c>
      <c r="E46" s="126">
        <v>1</v>
      </c>
      <c r="F46" s="126">
        <v>4</v>
      </c>
      <c r="G46" s="92">
        <v>0</v>
      </c>
      <c r="H46" s="92">
        <v>5</v>
      </c>
      <c r="I46" s="126">
        <v>3</v>
      </c>
      <c r="J46" s="126">
        <v>6</v>
      </c>
      <c r="K46" s="200" t="s">
        <v>82</v>
      </c>
      <c r="L46" s="202" t="s">
        <v>176</v>
      </c>
      <c r="M46" s="188" t="s">
        <v>541</v>
      </c>
    </row>
    <row r="47" spans="2:13" x14ac:dyDescent="0.15">
      <c r="B47" s="128">
        <v>8</v>
      </c>
      <c r="C47" s="157">
        <v>152118634</v>
      </c>
      <c r="D47" s="158" t="s">
        <v>554</v>
      </c>
      <c r="E47" s="126">
        <v>1</v>
      </c>
      <c r="F47" s="126">
        <v>4</v>
      </c>
      <c r="G47" s="92">
        <v>0</v>
      </c>
      <c r="H47" s="92">
        <v>5</v>
      </c>
      <c r="I47" s="126">
        <v>3</v>
      </c>
      <c r="J47" s="126">
        <v>6</v>
      </c>
      <c r="K47" s="200" t="s">
        <v>82</v>
      </c>
      <c r="L47" s="202" t="s">
        <v>176</v>
      </c>
      <c r="M47" s="188" t="s">
        <v>541</v>
      </c>
    </row>
    <row r="48" spans="2:13" x14ac:dyDescent="0.15">
      <c r="B48" s="128">
        <v>8</v>
      </c>
      <c r="C48" s="157">
        <v>152118635</v>
      </c>
      <c r="D48" s="158" t="s">
        <v>555</v>
      </c>
      <c r="E48" s="126">
        <v>1</v>
      </c>
      <c r="F48" s="126">
        <v>4</v>
      </c>
      <c r="G48" s="92">
        <v>0</v>
      </c>
      <c r="H48" s="92">
        <v>5</v>
      </c>
      <c r="I48" s="126">
        <v>3</v>
      </c>
      <c r="J48" s="126">
        <v>6</v>
      </c>
      <c r="K48" s="200" t="s">
        <v>82</v>
      </c>
      <c r="L48" s="202" t="s">
        <v>176</v>
      </c>
      <c r="M48" s="188" t="s">
        <v>541</v>
      </c>
    </row>
    <row r="49" spans="2:13" ht="13.5" thickBot="1" x14ac:dyDescent="0.2">
      <c r="B49" s="131">
        <v>8</v>
      </c>
      <c r="C49" s="159">
        <v>152118636</v>
      </c>
      <c r="D49" s="218" t="s">
        <v>556</v>
      </c>
      <c r="E49" s="132">
        <v>1</v>
      </c>
      <c r="F49" s="132">
        <v>4</v>
      </c>
      <c r="G49" s="100">
        <v>0</v>
      </c>
      <c r="H49" s="100">
        <v>5</v>
      </c>
      <c r="I49" s="132">
        <v>3</v>
      </c>
      <c r="J49" s="132">
        <v>6</v>
      </c>
      <c r="K49" s="219" t="s">
        <v>82</v>
      </c>
      <c r="L49" s="204" t="s">
        <v>176</v>
      </c>
      <c r="M49" s="189" t="s">
        <v>541</v>
      </c>
    </row>
  </sheetData>
  <mergeCells count="1">
    <mergeCell ref="B3:K3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d02cc-2bae-429a-8ad4-30bb3e19d038">
      <Terms xmlns="http://schemas.microsoft.com/office/infopath/2007/PartnerControls"/>
    </lcf76f155ced4ddcb4097134ff3c332f>
    <TaxCatchAll xmlns="e9918f83-2f79-48f0-9c1b-f45975200e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F74F56B30FA3440BE41DB852F0C5A75" ma:contentTypeVersion="15" ma:contentTypeDescription="Yeni belge oluşturun." ma:contentTypeScope="" ma:versionID="81f9edce9d8daff2ec2cfbee41f9b05b">
  <xsd:schema xmlns:xsd="http://www.w3.org/2001/XMLSchema" xmlns:xs="http://www.w3.org/2001/XMLSchema" xmlns:p="http://schemas.microsoft.com/office/2006/metadata/properties" xmlns:ns2="f33d02cc-2bae-429a-8ad4-30bb3e19d038" xmlns:ns3="e9918f83-2f79-48f0-9c1b-f45975200ef5" targetNamespace="http://schemas.microsoft.com/office/2006/metadata/properties" ma:root="true" ma:fieldsID="4a045069a5c61a108c9dbf3bb224f2f1" ns2:_="" ns3:_="">
    <xsd:import namespace="f33d02cc-2bae-429a-8ad4-30bb3e19d038"/>
    <xsd:import namespace="e9918f83-2f79-48f0-9c1b-f45975200ef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d02cc-2bae-429a-8ad4-30bb3e19d0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Resim Etiketleri" ma:readOnly="false" ma:fieldId="{5cf76f15-5ced-4ddc-b409-7134ff3c332f}" ma:taxonomyMulti="true" ma:sspId="d1a462d5-bc55-4024-abb3-a02e193e7d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18f83-2f79-48f0-9c1b-f45975200ef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39d49a-c24f-47ab-b58f-6ad79802c131}" ma:internalName="TaxCatchAll" ma:showField="CatchAllData" ma:web="e9918f83-2f79-48f0-9c1b-f45975200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83102-0BA0-45F0-BB37-D16AC508C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169156-6EAE-4201-8D1A-2D8A2F415054}">
  <ds:schemaRefs>
    <ds:schemaRef ds:uri="http://schemas.microsoft.com/office/2006/metadata/properties"/>
    <ds:schemaRef ds:uri="http://www.w3.org/2000/xmlns/"/>
    <ds:schemaRef ds:uri="f33d02cc-2bae-429a-8ad4-30bb3e19d038"/>
    <ds:schemaRef ds:uri="http://schemas.microsoft.com/office/infopath/2007/PartnerControls"/>
    <ds:schemaRef ds:uri="e9918f83-2f79-48f0-9c1b-f45975200ef5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BEFE48BB-DCA3-4288-A342-D96E11A2820B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5</vt:i4>
      </vt:variant>
    </vt:vector>
  </HeadingPairs>
  <TitlesOfParts>
    <vt:vector size="13" baseType="lpstr">
      <vt:lpstr>2015_2016_veSonrasi</vt:lpstr>
      <vt:lpstr>2010,2015 sabln esdegerlik</vt:lpstr>
      <vt:lpstr>2010, 2015 Seçmeli dersler</vt:lpstr>
      <vt:lpstr>2010_20114 Arası</vt:lpstr>
      <vt:lpstr>2009_2010_veOncesi</vt:lpstr>
      <vt:lpstr>2010 ile öncesi Eşdeğerlemeler</vt:lpstr>
      <vt:lpstr>2010 ve öncesi Degisiklikler</vt:lpstr>
      <vt:lpstr>2010 YeniAçılacaklar</vt:lpstr>
      <vt:lpstr>2009_2010_veOncesi!Yazdırma_Alanı</vt:lpstr>
      <vt:lpstr>2010 ve öncesi Degisiklikler!Yazdırma_Alanı</vt:lpstr>
      <vt:lpstr>2010_20114 Arası!Yazdırma_Alanı</vt:lpstr>
      <vt:lpstr>2015_2016_veSonrasi!Yazdırma_Alanı</vt:lpstr>
      <vt:lpstr>2010 ve öncesi Degisiklikler!Yazdırma_Başlıkları</vt:lpstr>
    </vt:vector>
  </TitlesOfParts>
  <Manager/>
  <Company>Osmangazi Üniversitesi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Uluslararası İliskiler Birimi</dc:creator>
  <cp:keywords/>
  <dc:description/>
  <cp:lastModifiedBy>Nihat ADAR</cp:lastModifiedBy>
  <cp:revision/>
  <dcterms:created xsi:type="dcterms:W3CDTF">2006-02-17T16:05:48Z</dcterms:created>
  <dcterms:modified xsi:type="dcterms:W3CDTF">2021-10-15T13:00:01Z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0x010100CF74F56B30FA3440BE41DB852F0C5A75</vt:lpwstr>
  </property>
  <property fmtid="{D5CDD505-2E9C-101B-9397-08002B2CF9AE}" pid="3" name="Order">
    <vt:r8>4129800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